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F13" i="2"/>
  <c r="E13" i="2"/>
  <c r="E15" i="2"/>
  <c r="E14" i="2"/>
  <c r="G9" i="2"/>
  <c r="G15" i="2" l="1"/>
  <c r="F9" i="2"/>
  <c r="E9" i="2"/>
  <c r="E12" i="2" l="1"/>
  <c r="I15" i="2" l="1"/>
  <c r="D15" i="2"/>
  <c r="D14" i="2" s="1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D13" i="2"/>
  <c r="D12" i="2" s="1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B8" i="2" s="1"/>
  <c r="AA10" i="2"/>
  <c r="Z10" i="2"/>
  <c r="Y10" i="2"/>
  <c r="X10" i="2"/>
  <c r="X8" i="2" s="1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10" i="2"/>
  <c r="E8" i="2" s="1"/>
  <c r="AG9" i="2"/>
  <c r="AG8" i="2" s="1"/>
  <c r="AF9" i="2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Q9" i="2"/>
  <c r="Q8" i="2" s="1"/>
  <c r="P9" i="2"/>
  <c r="O9" i="2"/>
  <c r="N9" i="2"/>
  <c r="M9" i="2"/>
  <c r="L9" i="2"/>
  <c r="K9" i="2"/>
  <c r="J9" i="2"/>
  <c r="J8" i="2" s="1"/>
  <c r="I9" i="2"/>
  <c r="AD8" i="2"/>
  <c r="AA8" i="2"/>
  <c r="Z8" i="2"/>
  <c r="Y8" i="2"/>
  <c r="W8" i="2"/>
  <c r="R8" i="2"/>
  <c r="P8" i="2"/>
  <c r="O8" i="2"/>
  <c r="N8" i="2"/>
  <c r="M8" i="2"/>
  <c r="L8" i="2"/>
  <c r="K8" i="2"/>
  <c r="AF8" i="2" l="1"/>
  <c r="D10" i="2"/>
  <c r="D9" i="2"/>
  <c r="G12" i="2"/>
  <c r="G14" i="2"/>
  <c r="F15" i="2"/>
  <c r="F14" i="2" s="1"/>
  <c r="G10" i="2"/>
  <c r="H15" i="2"/>
  <c r="H13" i="2"/>
  <c r="D8" i="2" l="1"/>
  <c r="H9" i="2"/>
  <c r="I10" i="2"/>
  <c r="H10" i="2"/>
  <c r="G8" i="2"/>
  <c r="F10" i="2"/>
  <c r="F12" i="2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<sst xmlns="http://schemas.openxmlformats.org/spreadsheetml/2006/main" count="67" uniqueCount="40">
  <si>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</si>
  <si>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</si>
  <si>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</si>
  <si>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</si>
  <si>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</si>
  <si>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</si>
  <si>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</si>
  <si>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</si>
  <si>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</si>
  <si>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</si>
  <si>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</si>
  <si>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</si>
  <si>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</si>
  <si>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</si>
  <si>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</si>
  <si>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</si>
  <si>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</si>
  <si>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</si>
  <si>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</si>
  <si>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</si>
  <si>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</si>
  <si>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</si>
  <si>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</si>
  <si>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</si>
  <si>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</si>
  <si>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</si>
  <si>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</si>
  <si>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</si>
  <si>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</si>
  <si>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</si>
  <si>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</si>
  <si>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</si>
  <si>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</si>
  <si>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</si>
  <si>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</si>
  <si>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</si>
  <si>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 xml:space="preserve">Начальник УИДиРП </t>
  </si>
  <si>
    <t>В.И. Феоктистов</t>
  </si>
  <si>
    <t>(подпись)</t>
  </si>
  <si>
    <t>Исполнитель:
Специалист-эксперт ОПРиРП УИДиРП
Шамерзоева Т.Ф.
93-756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</si>
</sst>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9" xfId="1" applyFont="1" applyFill="1" applyBorder="1" applyAlignment="1" applyProtection="1">
      <alignment horizontal="center" vertical="center" wrapText="1"/>
    </xf>
    <xf numFmtId="14" fontId="4" fillId="0" borderId="9" xfId="1" applyNumberFormat="1" applyFont="1" applyFill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L22" sqref="L22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5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38" t="s">
        <v>3</v>
      </c>
      <c r="B4" s="41" t="s">
        <v>4</v>
      </c>
      <c r="C4" s="41" t="s">
        <v>5</v>
      </c>
      <c r="D4" s="44" t="s">
        <v>6</v>
      </c>
      <c r="E4" s="44" t="s">
        <v>6</v>
      </c>
      <c r="F4" s="44" t="s">
        <v>7</v>
      </c>
      <c r="G4" s="44" t="s">
        <v>8</v>
      </c>
      <c r="H4" s="48" t="s">
        <v>9</v>
      </c>
      <c r="I4" s="49"/>
      <c r="J4" s="48" t="s">
        <v>10</v>
      </c>
      <c r="K4" s="49"/>
      <c r="L4" s="48" t="s">
        <v>11</v>
      </c>
      <c r="M4" s="49"/>
      <c r="N4" s="48" t="s">
        <v>12</v>
      </c>
      <c r="O4" s="49"/>
      <c r="P4" s="48" t="s">
        <v>13</v>
      </c>
      <c r="Q4" s="49"/>
      <c r="R4" s="48" t="s">
        <v>14</v>
      </c>
      <c r="S4" s="49"/>
      <c r="T4" s="48" t="s">
        <v>15</v>
      </c>
      <c r="U4" s="49"/>
      <c r="V4" s="48" t="s">
        <v>16</v>
      </c>
      <c r="W4" s="49"/>
      <c r="X4" s="48" t="s">
        <v>17</v>
      </c>
      <c r="Y4" s="49"/>
      <c r="Z4" s="48" t="s">
        <v>18</v>
      </c>
      <c r="AA4" s="49"/>
      <c r="AB4" s="48" t="s">
        <v>19</v>
      </c>
      <c r="AC4" s="49"/>
      <c r="AD4" s="48" t="s">
        <v>20</v>
      </c>
      <c r="AE4" s="49"/>
      <c r="AF4" s="48" t="s">
        <v>21</v>
      </c>
      <c r="AG4" s="49"/>
      <c r="AH4" s="53" t="s">
        <v>22</v>
      </c>
    </row>
    <row r="5" spans="1:35" s="7" customFormat="1" ht="39" customHeight="1" x14ac:dyDescent="0.25">
      <c r="A5" s="39"/>
      <c r="B5" s="42"/>
      <c r="C5" s="42"/>
      <c r="D5" s="45"/>
      <c r="E5" s="45"/>
      <c r="F5" s="45"/>
      <c r="G5" s="45"/>
      <c r="H5" s="50"/>
      <c r="I5" s="51"/>
      <c r="J5" s="50"/>
      <c r="K5" s="51"/>
      <c r="L5" s="50"/>
      <c r="M5" s="51"/>
      <c r="N5" s="50"/>
      <c r="O5" s="51"/>
      <c r="P5" s="50"/>
      <c r="Q5" s="51"/>
      <c r="R5" s="50"/>
      <c r="S5" s="51"/>
      <c r="T5" s="50"/>
      <c r="U5" s="51"/>
      <c r="V5" s="50"/>
      <c r="W5" s="51"/>
      <c r="X5" s="50"/>
      <c r="Y5" s="51"/>
      <c r="Z5" s="50"/>
      <c r="AA5" s="51"/>
      <c r="AB5" s="50"/>
      <c r="AC5" s="51"/>
      <c r="AD5" s="50"/>
      <c r="AE5" s="51"/>
      <c r="AF5" s="50"/>
      <c r="AG5" s="51"/>
      <c r="AH5" s="54"/>
    </row>
    <row r="6" spans="1:35" s="7" customFormat="1" ht="64.5" customHeight="1" x14ac:dyDescent="0.25">
      <c r="A6" s="40"/>
      <c r="B6" s="43"/>
      <c r="C6" s="43"/>
      <c r="D6" s="29">
        <v>2026</v>
      </c>
      <c r="E6" s="30">
        <v>46082</v>
      </c>
      <c r="F6" s="30">
        <v>46082</v>
      </c>
      <c r="G6" s="30">
        <v>46082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25</v>
      </c>
      <c r="M6" s="11" t="s">
        <v>26</v>
      </c>
      <c r="N6" s="11" t="s">
        <v>25</v>
      </c>
      <c r="O6" s="11" t="s">
        <v>26</v>
      </c>
      <c r="P6" s="11" t="s">
        <v>25</v>
      </c>
      <c r="Q6" s="11" t="s">
        <v>26</v>
      </c>
      <c r="R6" s="11" t="s">
        <v>25</v>
      </c>
      <c r="S6" s="11" t="s">
        <v>26</v>
      </c>
      <c r="T6" s="11" t="s">
        <v>25</v>
      </c>
      <c r="U6" s="11" t="s">
        <v>26</v>
      </c>
      <c r="V6" s="11" t="s">
        <v>25</v>
      </c>
      <c r="W6" s="11" t="s">
        <v>26</v>
      </c>
      <c r="X6" s="11" t="s">
        <v>25</v>
      </c>
      <c r="Y6" s="11" t="s">
        <v>26</v>
      </c>
      <c r="Z6" s="11" t="s">
        <v>25</v>
      </c>
      <c r="AA6" s="11" t="s">
        <v>26</v>
      </c>
      <c r="AB6" s="11" t="s">
        <v>25</v>
      </c>
      <c r="AC6" s="11" t="s">
        <v>26</v>
      </c>
      <c r="AD6" s="11" t="s">
        <v>25</v>
      </c>
      <c r="AE6" s="11" t="s">
        <v>26</v>
      </c>
      <c r="AF6" s="11" t="s">
        <v>25</v>
      </c>
      <c r="AG6" s="11" t="s">
        <v>26</v>
      </c>
      <c r="AH6" s="55"/>
    </row>
    <row r="7" spans="1:35" s="7" customFormat="1" x14ac:dyDescent="0.25">
      <c r="A7" s="12">
        <v>1</v>
      </c>
      <c r="B7" s="12">
        <v>2</v>
      </c>
      <c r="C7" s="12">
        <v>3</v>
      </c>
      <c r="D7" s="31">
        <v>4</v>
      </c>
      <c r="E7" s="31">
        <v>5</v>
      </c>
      <c r="F7" s="31">
        <v>6</v>
      </c>
      <c r="G7" s="31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2">
        <v>30</v>
      </c>
      <c r="AE7" s="12">
        <v>31</v>
      </c>
      <c r="AF7" s="12">
        <v>32</v>
      </c>
      <c r="AG7" s="12">
        <v>33</v>
      </c>
      <c r="AH7" s="12">
        <v>34</v>
      </c>
    </row>
    <row r="8" spans="1:35" s="17" customFormat="1" ht="31.5" customHeight="1" x14ac:dyDescent="0.25">
      <c r="A8" s="56"/>
      <c r="B8" s="53" t="s">
        <v>27</v>
      </c>
      <c r="C8" s="13" t="s">
        <v>28</v>
      </c>
      <c r="D8" s="32">
        <f>D9+D10</f>
        <v>881.40000000000009</v>
      </c>
      <c r="E8" s="32">
        <f t="shared" ref="E8:G8" si="0">E9+E10</f>
        <v>0</v>
      </c>
      <c r="F8" s="32">
        <f t="shared" si="0"/>
        <v>0</v>
      </c>
      <c r="G8" s="32">
        <f t="shared" si="0"/>
        <v>0</v>
      </c>
      <c r="H8" s="14">
        <f>IFERROR(G8/D8*100,0)</f>
        <v>0</v>
      </c>
      <c r="I8" s="14">
        <f>IFERROR(G8/E8*100,0)</f>
        <v>0</v>
      </c>
      <c r="J8" s="15">
        <f>J9+J10</f>
        <v>0</v>
      </c>
      <c r="K8" s="15">
        <f t="shared" ref="K8:AG8" si="1">K9+K10</f>
        <v>0</v>
      </c>
      <c r="L8" s="15">
        <f t="shared" si="1"/>
        <v>0</v>
      </c>
      <c r="M8" s="15">
        <f t="shared" si="1"/>
        <v>0</v>
      </c>
      <c r="N8" s="15">
        <f t="shared" si="1"/>
        <v>0</v>
      </c>
      <c r="O8" s="15">
        <f t="shared" si="1"/>
        <v>0</v>
      </c>
      <c r="P8" s="15">
        <f t="shared" si="1"/>
        <v>0</v>
      </c>
      <c r="Q8" s="15">
        <f t="shared" si="1"/>
        <v>0</v>
      </c>
      <c r="R8" s="15">
        <f t="shared" si="1"/>
        <v>0</v>
      </c>
      <c r="S8" s="15">
        <f t="shared" si="1"/>
        <v>0</v>
      </c>
      <c r="T8" s="15">
        <f t="shared" si="1"/>
        <v>459</v>
      </c>
      <c r="U8" s="15">
        <f t="shared" si="1"/>
        <v>0</v>
      </c>
      <c r="V8" s="15">
        <f t="shared" si="1"/>
        <v>0</v>
      </c>
      <c r="W8" s="15">
        <f t="shared" si="1"/>
        <v>0</v>
      </c>
      <c r="X8" s="15">
        <f t="shared" si="1"/>
        <v>158.4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158.4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105.6</v>
      </c>
      <c r="AG8" s="15">
        <f t="shared" si="1"/>
        <v>0</v>
      </c>
      <c r="AH8" s="16"/>
    </row>
    <row r="9" spans="1:35" s="17" customFormat="1" ht="52.5" customHeight="1" x14ac:dyDescent="0.25">
      <c r="A9" s="57"/>
      <c r="B9" s="54"/>
      <c r="C9" s="18" t="s">
        <v>29</v>
      </c>
      <c r="D9" s="33">
        <f>D13</f>
        <v>247.8</v>
      </c>
      <c r="E9" s="33">
        <f>E13</f>
        <v>0</v>
      </c>
      <c r="F9" s="33">
        <f>F13</f>
        <v>0</v>
      </c>
      <c r="G9" s="33">
        <f>G13</f>
        <v>0</v>
      </c>
      <c r="H9" s="19">
        <f>IFERROR(G9/D9*100,0)</f>
        <v>0</v>
      </c>
      <c r="I9" s="19">
        <f>IFERROR(G9/E9*100,0)</f>
        <v>0</v>
      </c>
      <c r="J9" s="20">
        <f>J13</f>
        <v>0</v>
      </c>
      <c r="K9" s="20">
        <f t="shared" ref="K9:AG9" si="2">K13</f>
        <v>0</v>
      </c>
      <c r="L9" s="20">
        <f t="shared" si="2"/>
        <v>0</v>
      </c>
      <c r="M9" s="20">
        <f t="shared" si="2"/>
        <v>0</v>
      </c>
      <c r="N9" s="20">
        <f t="shared" si="2"/>
        <v>0</v>
      </c>
      <c r="O9" s="20">
        <f t="shared" si="2"/>
        <v>0</v>
      </c>
      <c r="P9" s="20">
        <f t="shared" si="2"/>
        <v>0</v>
      </c>
      <c r="Q9" s="20">
        <f t="shared" si="2"/>
        <v>0</v>
      </c>
      <c r="R9" s="20">
        <f t="shared" si="2"/>
        <v>0</v>
      </c>
      <c r="S9" s="20">
        <f t="shared" si="2"/>
        <v>0</v>
      </c>
      <c r="T9" s="20">
        <f t="shared" si="2"/>
        <v>247.8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20">
        <f t="shared" si="2"/>
        <v>0</v>
      </c>
      <c r="AD9" s="20">
        <f t="shared" si="2"/>
        <v>0</v>
      </c>
      <c r="AE9" s="20">
        <f t="shared" si="2"/>
        <v>0</v>
      </c>
      <c r="AF9" s="20">
        <f t="shared" si="2"/>
        <v>0</v>
      </c>
      <c r="AG9" s="20">
        <f t="shared" si="2"/>
        <v>0</v>
      </c>
      <c r="AH9" s="16"/>
    </row>
    <row r="10" spans="1:35" s="7" customFormat="1" ht="38.25" customHeight="1" x14ac:dyDescent="0.25">
      <c r="A10" s="58"/>
      <c r="B10" s="55"/>
      <c r="C10" s="18" t="s">
        <v>30</v>
      </c>
      <c r="D10" s="33">
        <f>D15</f>
        <v>633.6</v>
      </c>
      <c r="E10" s="33">
        <f>E13+E15</f>
        <v>0</v>
      </c>
      <c r="F10" s="33">
        <f>F13+F15</f>
        <v>0</v>
      </c>
      <c r="G10" s="33">
        <f>G13+G15</f>
        <v>0</v>
      </c>
      <c r="H10" s="19">
        <f>IFERROR(G10/D10*100,0)</f>
        <v>0</v>
      </c>
      <c r="I10" s="19">
        <f>IFERROR(G10/E10*100,0)</f>
        <v>0</v>
      </c>
      <c r="J10" s="20">
        <f>J15</f>
        <v>0</v>
      </c>
      <c r="K10" s="20">
        <f t="shared" ref="K10:AG10" si="3">K15</f>
        <v>0</v>
      </c>
      <c r="L10" s="20">
        <f t="shared" si="3"/>
        <v>0</v>
      </c>
      <c r="M10" s="20">
        <f t="shared" si="3"/>
        <v>0</v>
      </c>
      <c r="N10" s="20">
        <f t="shared" si="3"/>
        <v>0</v>
      </c>
      <c r="O10" s="20">
        <f t="shared" si="3"/>
        <v>0</v>
      </c>
      <c r="P10" s="20">
        <f t="shared" si="3"/>
        <v>0</v>
      </c>
      <c r="Q10" s="20">
        <f t="shared" si="3"/>
        <v>0</v>
      </c>
      <c r="R10" s="20">
        <f t="shared" si="3"/>
        <v>0</v>
      </c>
      <c r="S10" s="20">
        <f t="shared" si="3"/>
        <v>0</v>
      </c>
      <c r="T10" s="20">
        <f t="shared" si="3"/>
        <v>211.2</v>
      </c>
      <c r="U10" s="20">
        <f t="shared" si="3"/>
        <v>0</v>
      </c>
      <c r="V10" s="20">
        <f t="shared" si="3"/>
        <v>0</v>
      </c>
      <c r="W10" s="20">
        <f t="shared" si="3"/>
        <v>0</v>
      </c>
      <c r="X10" s="20">
        <f t="shared" si="3"/>
        <v>158.4</v>
      </c>
      <c r="Y10" s="20">
        <f t="shared" si="3"/>
        <v>0</v>
      </c>
      <c r="Z10" s="20">
        <f t="shared" si="3"/>
        <v>0</v>
      </c>
      <c r="AA10" s="20">
        <f t="shared" si="3"/>
        <v>0</v>
      </c>
      <c r="AB10" s="20">
        <f t="shared" si="3"/>
        <v>158.4</v>
      </c>
      <c r="AC10" s="20">
        <f t="shared" si="3"/>
        <v>0</v>
      </c>
      <c r="AD10" s="20">
        <f t="shared" si="3"/>
        <v>0</v>
      </c>
      <c r="AE10" s="20">
        <f t="shared" si="3"/>
        <v>0</v>
      </c>
      <c r="AF10" s="20">
        <f t="shared" si="3"/>
        <v>105.6</v>
      </c>
      <c r="AG10" s="20">
        <f t="shared" si="3"/>
        <v>0</v>
      </c>
      <c r="AH10" s="21"/>
    </row>
    <row r="11" spans="1:35" s="7" customFormat="1" ht="18.75" customHeight="1" x14ac:dyDescent="0.25">
      <c r="A11" s="22"/>
      <c r="B11" s="59" t="s">
        <v>31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1"/>
      <c r="AH11" s="21"/>
    </row>
    <row r="12" spans="1:35" s="17" customFormat="1" ht="85.5" customHeight="1" x14ac:dyDescent="0.25">
      <c r="A12" s="46" t="s">
        <v>32</v>
      </c>
      <c r="B12" s="38" t="s">
        <v>33</v>
      </c>
      <c r="C12" s="13" t="s">
        <v>28</v>
      </c>
      <c r="D12" s="14">
        <f>SUM(D13:D13)</f>
        <v>247.8</v>
      </c>
      <c r="E12" s="14">
        <f>SUM(E13:E13)</f>
        <v>0</v>
      </c>
      <c r="F12" s="14">
        <f>SUM(F13:F13)</f>
        <v>0</v>
      </c>
      <c r="G12" s="14">
        <f>SUM(G13:G13)</f>
        <v>0</v>
      </c>
      <c r="H12" s="14">
        <f>IFERROR(G12/D12*100,0)</f>
        <v>0</v>
      </c>
      <c r="I12" s="14">
        <f>IFERROR(G12/E12*100,0)</f>
        <v>0</v>
      </c>
      <c r="J12" s="15">
        <f t="shared" ref="J12:AG12" si="4">SUM(J13:J13)</f>
        <v>0</v>
      </c>
      <c r="K12" s="15">
        <f t="shared" si="4"/>
        <v>0</v>
      </c>
      <c r="L12" s="15">
        <f t="shared" si="4"/>
        <v>0</v>
      </c>
      <c r="M12" s="15">
        <f t="shared" si="4"/>
        <v>0</v>
      </c>
      <c r="N12" s="15">
        <f t="shared" si="4"/>
        <v>0</v>
      </c>
      <c r="O12" s="15">
        <f t="shared" si="4"/>
        <v>0</v>
      </c>
      <c r="P12" s="15">
        <f t="shared" si="4"/>
        <v>0</v>
      </c>
      <c r="Q12" s="15">
        <f t="shared" si="4"/>
        <v>0</v>
      </c>
      <c r="R12" s="15">
        <f t="shared" si="4"/>
        <v>0</v>
      </c>
      <c r="S12" s="15">
        <f t="shared" si="4"/>
        <v>0</v>
      </c>
      <c r="T12" s="15">
        <f t="shared" si="4"/>
        <v>247.8</v>
      </c>
      <c r="U12" s="15">
        <f t="shared" si="4"/>
        <v>0</v>
      </c>
      <c r="V12" s="15">
        <f t="shared" si="4"/>
        <v>0</v>
      </c>
      <c r="W12" s="15">
        <f t="shared" si="4"/>
        <v>0</v>
      </c>
      <c r="X12" s="15">
        <f t="shared" si="4"/>
        <v>0</v>
      </c>
      <c r="Y12" s="15">
        <f t="shared" si="4"/>
        <v>0</v>
      </c>
      <c r="Z12" s="15">
        <f t="shared" si="4"/>
        <v>0</v>
      </c>
      <c r="AA12" s="15">
        <f t="shared" si="4"/>
        <v>0</v>
      </c>
      <c r="AB12" s="15">
        <f t="shared" si="4"/>
        <v>0</v>
      </c>
      <c r="AC12" s="15">
        <f t="shared" si="4"/>
        <v>0</v>
      </c>
      <c r="AD12" s="15">
        <f t="shared" si="4"/>
        <v>0</v>
      </c>
      <c r="AE12" s="15">
        <f t="shared" si="4"/>
        <v>0</v>
      </c>
      <c r="AF12" s="15">
        <f t="shared" si="4"/>
        <v>0</v>
      </c>
      <c r="AG12" s="15">
        <f t="shared" si="4"/>
        <v>0</v>
      </c>
      <c r="AH12" s="16"/>
      <c r="AI12" s="23"/>
    </row>
    <row r="13" spans="1:35" s="7" customFormat="1" ht="98.25" customHeight="1" x14ac:dyDescent="0.25">
      <c r="A13" s="47"/>
      <c r="B13" s="40"/>
      <c r="C13" s="18" t="s">
        <v>29</v>
      </c>
      <c r="D13" s="19">
        <f>SUM(J13,L13,N13,P13,R13,T13,V13,X13,Z13,AB13,AD13,AF13)</f>
        <v>247.8</v>
      </c>
      <c r="E13" s="19">
        <f>J13+L13</f>
        <v>0</v>
      </c>
      <c r="F13" s="19">
        <f>G13</f>
        <v>0</v>
      </c>
      <c r="G13" s="19">
        <f>SUM(K13,M13,O13,Q13,S13,U13,W13,Y13,AA13,AC13,AE13,AG13)</f>
        <v>0</v>
      </c>
      <c r="H13" s="19">
        <f>IFERROR(G13/D13*100,0)</f>
        <v>0</v>
      </c>
      <c r="I13" s="19">
        <f>IFERROR(G13/E13*100,0)</f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247.8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1"/>
      <c r="AI13" s="24"/>
    </row>
    <row r="14" spans="1:35" s="17" customFormat="1" ht="90.75" customHeight="1" x14ac:dyDescent="0.25">
      <c r="A14" s="46" t="s">
        <v>34</v>
      </c>
      <c r="B14" s="38" t="s">
        <v>35</v>
      </c>
      <c r="C14" s="13" t="s">
        <v>28</v>
      </c>
      <c r="D14" s="14">
        <f>D15</f>
        <v>633.6</v>
      </c>
      <c r="E14" s="14">
        <f>SUM(E15:E15)</f>
        <v>0</v>
      </c>
      <c r="F14" s="14">
        <f>SUM(F15:F15)</f>
        <v>0</v>
      </c>
      <c r="G14" s="14">
        <f>SUM(G15:G15)</f>
        <v>0</v>
      </c>
      <c r="H14" s="14">
        <f t="shared" ref="H14:H15" si="5">IFERROR(G14/D14*100,0)</f>
        <v>0</v>
      </c>
      <c r="I14" s="14">
        <f t="shared" ref="I14:I15" si="6">IFERROR(G14/E14*100,0)</f>
        <v>0</v>
      </c>
      <c r="J14" s="15">
        <f t="shared" ref="J14:AG14" si="7">SUM(J15:J15)</f>
        <v>0</v>
      </c>
      <c r="K14" s="15">
        <f t="shared" si="7"/>
        <v>0</v>
      </c>
      <c r="L14" s="15">
        <f t="shared" si="7"/>
        <v>0</v>
      </c>
      <c r="M14" s="15">
        <f t="shared" si="7"/>
        <v>0</v>
      </c>
      <c r="N14" s="15">
        <f t="shared" si="7"/>
        <v>0</v>
      </c>
      <c r="O14" s="15">
        <f t="shared" si="7"/>
        <v>0</v>
      </c>
      <c r="P14" s="15">
        <f t="shared" si="7"/>
        <v>0</v>
      </c>
      <c r="Q14" s="15">
        <f t="shared" si="7"/>
        <v>0</v>
      </c>
      <c r="R14" s="15">
        <f t="shared" si="7"/>
        <v>0</v>
      </c>
      <c r="S14" s="15">
        <f t="shared" si="7"/>
        <v>0</v>
      </c>
      <c r="T14" s="15">
        <f t="shared" si="7"/>
        <v>211.2</v>
      </c>
      <c r="U14" s="15">
        <f t="shared" si="7"/>
        <v>0</v>
      </c>
      <c r="V14" s="15">
        <f t="shared" si="7"/>
        <v>0</v>
      </c>
      <c r="W14" s="15">
        <f t="shared" si="7"/>
        <v>0</v>
      </c>
      <c r="X14" s="15">
        <f t="shared" si="7"/>
        <v>158.4</v>
      </c>
      <c r="Y14" s="15">
        <f t="shared" si="7"/>
        <v>0</v>
      </c>
      <c r="Z14" s="15">
        <f t="shared" si="7"/>
        <v>0</v>
      </c>
      <c r="AA14" s="15">
        <f t="shared" si="7"/>
        <v>0</v>
      </c>
      <c r="AB14" s="15">
        <f t="shared" si="7"/>
        <v>158.4</v>
      </c>
      <c r="AC14" s="15">
        <f t="shared" si="7"/>
        <v>0</v>
      </c>
      <c r="AD14" s="15">
        <f t="shared" si="7"/>
        <v>0</v>
      </c>
      <c r="AE14" s="15">
        <f t="shared" si="7"/>
        <v>0</v>
      </c>
      <c r="AF14" s="15">
        <f t="shared" si="7"/>
        <v>105.6</v>
      </c>
      <c r="AG14" s="15">
        <f t="shared" si="7"/>
        <v>0</v>
      </c>
      <c r="AH14" s="16"/>
      <c r="AI14" s="24"/>
    </row>
    <row r="15" spans="1:35" s="7" customFormat="1" ht="160.5" customHeight="1" x14ac:dyDescent="0.25">
      <c r="A15" s="47"/>
      <c r="B15" s="40"/>
      <c r="C15" s="18" t="s">
        <v>30</v>
      </c>
      <c r="D15" s="19">
        <f>SUM(J15,L15,N15,P15,R15,T15,V15,X15,Z15,AB15,AD15,AF15)</f>
        <v>633.6</v>
      </c>
      <c r="E15" s="19">
        <f>J15+L15</f>
        <v>0</v>
      </c>
      <c r="F15" s="19">
        <f>G15</f>
        <v>0</v>
      </c>
      <c r="G15" s="19">
        <f>SUM(K15,M15,O15,Q15,S15,U15,W15,Y15,AA15,AC15,AE15,AG15)</f>
        <v>0</v>
      </c>
      <c r="H15" s="19">
        <f t="shared" si="5"/>
        <v>0</v>
      </c>
      <c r="I15" s="19">
        <f t="shared" si="6"/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211.2</v>
      </c>
      <c r="U15" s="20">
        <v>0</v>
      </c>
      <c r="V15" s="20">
        <v>0</v>
      </c>
      <c r="W15" s="20">
        <v>0</v>
      </c>
      <c r="X15" s="20">
        <v>158.4</v>
      </c>
      <c r="Y15" s="20">
        <v>0</v>
      </c>
      <c r="Z15" s="20">
        <v>0</v>
      </c>
      <c r="AA15" s="20">
        <v>0</v>
      </c>
      <c r="AB15" s="20">
        <v>158.4</v>
      </c>
      <c r="AC15" s="20">
        <v>0</v>
      </c>
      <c r="AD15" s="20">
        <v>0</v>
      </c>
      <c r="AE15" s="20">
        <v>0</v>
      </c>
      <c r="AF15" s="20">
        <v>105.6</v>
      </c>
      <c r="AG15" s="20">
        <v>0</v>
      </c>
      <c r="AH15" s="21"/>
      <c r="AI15" s="24"/>
    </row>
    <row r="19" spans="2:6" ht="18.75" x14ac:dyDescent="0.3">
      <c r="B19" s="26" t="s">
        <v>36</v>
      </c>
      <c r="C19" s="34"/>
      <c r="D19" s="34"/>
      <c r="E19" s="35" t="s">
        <v>37</v>
      </c>
      <c r="F19" s="35"/>
    </row>
    <row r="20" spans="2:6" ht="18.75" x14ac:dyDescent="0.3">
      <c r="B20" s="27"/>
      <c r="C20" s="36" t="s">
        <v>38</v>
      </c>
      <c r="D20" s="36"/>
      <c r="E20" s="28"/>
      <c r="F20" s="28"/>
    </row>
    <row r="22" spans="2:6" ht="72.75" customHeight="1" x14ac:dyDescent="0.25">
      <c r="B22" s="37" t="s">
        <v>39</v>
      </c>
      <c r="C22" s="37"/>
    </row>
  </sheetData>
  <mergeCells count="34"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2026-03-16T10:53:51Z</dcterms:modified>
</cp:coreProperties>
</file>