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70.xml" ContentType="application/vnd.openxmlformats-officedocument.spreadsheetml.revisionLog+xml"/>
  <Override PartName="/xl/revisions/revisionLog32.xml" ContentType="application/vnd.openxmlformats-officedocument.spreadsheetml.revisionLog+xml"/>
  <Override PartName="/xl/revisions/revisionLog6.xml" ContentType="application/vnd.openxmlformats-officedocument.spreadsheetml.revisionLog+xml"/>
  <Override PartName="/xl/revisions/revisionLog91.xml" ContentType="application/vnd.openxmlformats-officedocument.spreadsheetml.revisionLog+xml"/>
  <Override PartName="/xl/revisions/revisionLog112.xml" ContentType="application/vnd.openxmlformats-officedocument.spreadsheetml.revisionLog+xml"/>
  <Override PartName="/xl/revisions/revisionLog123.xml" ContentType="application/vnd.openxmlformats-officedocument.spreadsheetml.revisionLog+xml"/>
  <Override PartName="/xl/revisions/revisionLog144.xml" ContentType="application/vnd.openxmlformats-officedocument.spreadsheetml.revisionLog+xml"/>
  <Override PartName="/xl/revisions/revisionLog158.xml" ContentType="application/vnd.openxmlformats-officedocument.spreadsheetml.revisionLog+xml"/>
  <Override PartName="/xl/revisions/revisionLog179.xml" ContentType="application/vnd.openxmlformats-officedocument.spreadsheetml.revisionLog+xml"/>
  <Override PartName="/xl/revisions/revisionLog200.xml" ContentType="application/vnd.openxmlformats-officedocument.spreadsheetml.revisionLog+xml"/>
  <Override PartName="/xl/revisions/revisionLog60.xml" ContentType="application/vnd.openxmlformats-officedocument.spreadsheetml.revisionLog+xml"/>
  <Override PartName="/xl/revisions/revisionLog221.xml" ContentType="application/vnd.openxmlformats-officedocument.spreadsheetml.revisionLog+xml"/>
  <Override PartName="/xl/revisions/revisionLog242.xml" ContentType="application/vnd.openxmlformats-officedocument.spreadsheetml.revisionLog+xml"/>
  <Override PartName="/xl/revisions/revisionLog43.xml" ContentType="application/vnd.openxmlformats-officedocument.spreadsheetml.revisionLog+xml"/>
  <Override PartName="/xl/revisions/revisionLog23.xml" ContentType="application/vnd.openxmlformats-officedocument.spreadsheetml.revisionLog+xml"/>
  <Override PartName="/xl/revisions/revisionLog81.xml" ContentType="application/vnd.openxmlformats-officedocument.spreadsheetml.revisionLog+xml"/>
  <Override PartName="/xl/revisions/revisionLog102.xml" ContentType="application/vnd.openxmlformats-officedocument.spreadsheetml.revisionLog+xml"/>
  <Override PartName="/xl/revisions/revisionLog17.xml" ContentType="application/vnd.openxmlformats-officedocument.spreadsheetml.revisionLog+xml"/>
  <Override PartName="/xl/revisions/revisionLog113.xml" ContentType="application/vnd.openxmlformats-officedocument.spreadsheetml.revisionLog+xml"/>
  <Override PartName="/xl/revisions/revisionLog134.xml" ContentType="application/vnd.openxmlformats-officedocument.spreadsheetml.revisionLog+xml"/>
  <Override PartName="/xl/revisions/revisionLog169.xml" ContentType="application/vnd.openxmlformats-officedocument.spreadsheetml.revisionLog+xml"/>
  <Override PartName="/xl/revisions/revisionLog190.xml" ContentType="application/vnd.openxmlformats-officedocument.spreadsheetml.revisionLog+xml"/>
  <Override PartName="/xl/revisions/revisionLog211.xml" ContentType="application/vnd.openxmlformats-officedocument.spreadsheetml.revisionLog+xml"/>
  <Override PartName="/xl/revisions/revisionLog232.xml" ContentType="application/vnd.openxmlformats-officedocument.spreadsheetml.revisionLog+xml"/>
  <Override PartName="/xl/revisions/revisionLog33.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43.xml" ContentType="application/vnd.openxmlformats-officedocument.spreadsheetml.revisionLog+xml"/>
  <Override PartName="/xl/revisions/revisionLog7.xml" ContentType="application/vnd.openxmlformats-officedocument.spreadsheetml.revisionLog+xml"/>
  <Override PartName="/xl/revisions/revisionLog103.xml" ContentType="application/vnd.openxmlformats-officedocument.spreadsheetml.revisionLog+xml"/>
  <Override PartName="/xl/revisions/revisionLog124.xml" ContentType="application/vnd.openxmlformats-officedocument.spreadsheetml.revisionLog+xml"/>
  <Override PartName="/xl/revisions/revisionLog145.xml" ContentType="application/vnd.openxmlformats-officedocument.spreadsheetml.revisionLog+xml"/>
  <Override PartName="/xl/revisions/revisionLog159.xml" ContentType="application/vnd.openxmlformats-officedocument.spreadsheetml.revisionLog+xml"/>
  <Override PartName="/xl/revisions/revisionLog180.xml" ContentType="application/vnd.openxmlformats-officedocument.spreadsheetml.revisionLog+xml"/>
  <Override PartName="/xl/revisions/revisionLog201.xml" ContentType="application/vnd.openxmlformats-officedocument.spreadsheetml.revisionLog+xml"/>
  <Override PartName="/xl/revisions/revisionLog222.xml" ContentType="application/vnd.openxmlformats-officedocument.spreadsheetml.revisionLog+xml"/>
  <Override PartName="/xl/revisions/revisionLog27.xml" ContentType="application/vnd.openxmlformats-officedocument.spreadsheetml.revisionLog+xml"/>
  <Override PartName="/xl/revisions/revisionLog56.xml" ContentType="application/vnd.openxmlformats-officedocument.spreadsheetml.revisionLog+xml"/>
  <Override PartName="/xl/revisions/revisionLog61.xml" ContentType="application/vnd.openxmlformats-officedocument.spreadsheetml.revisionLog+xml"/>
  <Override PartName="/xl/revisions/revisionLog77.xml" ContentType="application/vnd.openxmlformats-officedocument.spreadsheetml.revisionLog+xml"/>
  <Override PartName="/xl/revisions/revisionLog82.xml" ContentType="application/vnd.openxmlformats-officedocument.spreadsheetml.revisionLog+xml"/>
  <Override PartName="/xl/revisions/revisionLog233.xml" ContentType="application/vnd.openxmlformats-officedocument.spreadsheetml.revisionLog+xml"/>
  <Override PartName="/xl/revisions/revisionLog44.xml" ContentType="application/vnd.openxmlformats-officedocument.spreadsheetml.revisionLog+xml"/>
  <Override PartName="/xl/revisions/revisionLog1.xml" ContentType="application/vnd.openxmlformats-officedocument.spreadsheetml.revisionLog+xml"/>
  <Override PartName="/xl/revisions/revisionLog3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35.xml" ContentType="application/vnd.openxmlformats-officedocument.spreadsheetml.revisionLog+xml"/>
  <Override PartName="/xl/revisions/revisionLog140.xml" ContentType="application/vnd.openxmlformats-officedocument.spreadsheetml.revisionLog+xml"/>
  <Override PartName="/xl/revisions/revisionLog170.xml" ContentType="application/vnd.openxmlformats-officedocument.spreadsheetml.revisionLog+xml"/>
  <Override PartName="/xl/revisions/revisionLog165.xml" ContentType="application/vnd.openxmlformats-officedocument.spreadsheetml.revisionLog+xml"/>
  <Override PartName="/xl/revisions/revisionLog186.xml" ContentType="application/vnd.openxmlformats-officedocument.spreadsheetml.revisionLog+xml"/>
  <Override PartName="/xl/revisions/revisionLog191.xml" ContentType="application/vnd.openxmlformats-officedocument.spreadsheetml.revisionLog+xml"/>
  <Override PartName="/xl/revisions/revisionLog207.xml" ContentType="application/vnd.openxmlformats-officedocument.spreadsheetml.revisionLog+xml"/>
  <Override PartName="/xl/revisions/revisionLog212.xml" ContentType="application/vnd.openxmlformats-officedocument.spreadsheetml.revisionLog+xml"/>
  <Override PartName="/xl/revisions/revisionLog20.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223.xml" ContentType="application/vnd.openxmlformats-officedocument.spreadsheetml.revisionLog+xml"/>
  <Override PartName="/xl/revisions/revisionLog228.xml" ContentType="application/vnd.openxmlformats-officedocument.spreadsheetml.revisionLog+xml"/>
  <Override PartName="/xl/revisions/revisionLog244.xml" ContentType="application/vnd.openxmlformats-officedocument.spreadsheetml.revisionLog+xml"/>
  <Override PartName="/xl/revisions/revisionLog249.xml" ContentType="application/vnd.openxmlformats-officedocument.spreadsheetml.revisionLog+xml"/>
  <Override PartName="/xl/revisions/revisionLog49.xml" ContentType="application/vnd.openxmlformats-officedocument.spreadsheetml.revisionLog+xml"/>
  <Override PartName="/xl/revisions/revisionLog28.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104.xml" ContentType="application/vnd.openxmlformats-officedocument.spreadsheetml.revisionLog+xml"/>
  <Override PartName="/xl/revisions/revisionLog109.xml" ContentType="application/vnd.openxmlformats-officedocument.spreadsheetml.revisionLog+xml"/>
  <Override PartName="/xl/revisions/revisionLog130.xml" ContentType="application/vnd.openxmlformats-officedocument.spreadsheetml.revisionLog+xml"/>
  <Override PartName="/xl/revisions/revisionLog151.xml" ContentType="application/vnd.openxmlformats-officedocument.spreadsheetml.revisionLog+xml"/>
  <Override PartName="/xl/revisions/revisionLog125.xml" ContentType="application/vnd.openxmlformats-officedocument.spreadsheetml.revisionLog+xml"/>
  <Override PartName="/xl/revisions/revisionLog146.xml" ContentType="application/vnd.openxmlformats-officedocument.spreadsheetml.revisionLog+xml"/>
  <Override PartName="/xl/revisions/revisionLog155.xml" ContentType="application/vnd.openxmlformats-officedocument.spreadsheetml.revisionLog+xml"/>
  <Override PartName="/xl/revisions/revisionLog160.xml" ContentType="application/vnd.openxmlformats-officedocument.spreadsheetml.revisionLog+xml"/>
  <Override PartName="/xl/revisions/revisionLog176.xml" ContentType="application/vnd.openxmlformats-officedocument.spreadsheetml.revisionLog+xml"/>
  <Override PartName="/xl/revisions/revisionLog181.xml" ContentType="application/vnd.openxmlformats-officedocument.spreadsheetml.revisionLog+xml"/>
  <Override PartName="/xl/revisions/revisionLog197.xml" ContentType="application/vnd.openxmlformats-officedocument.spreadsheetml.revisionLog+xml"/>
  <Override PartName="/xl/revisions/revisionLog202.xml" ContentType="application/vnd.openxmlformats-officedocument.spreadsheetml.revisionLog+xml"/>
  <Override PartName="/xl/revisions/revisionLog62.xml" ContentType="application/vnd.openxmlformats-officedocument.spreadsheetml.revisionLog+xml"/>
  <Override PartName="/xl/revisions/revisionLog213.xml" ContentType="application/vnd.openxmlformats-officedocument.spreadsheetml.revisionLog+xml"/>
  <Override PartName="/xl/revisions/revisionLog218.xml" ContentType="application/vnd.openxmlformats-officedocument.spreadsheetml.revisionLog+xml"/>
  <Override PartName="/xl/revisions/revisionLog234.xml" ContentType="application/vnd.openxmlformats-officedocument.spreadsheetml.revisionLog+xml"/>
  <Override PartName="/xl/revisions/revisionLog239.xml" ContentType="application/vnd.openxmlformats-officedocument.spreadsheetml.revisionLog+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0.xml" ContentType="application/vnd.openxmlformats-officedocument.spreadsheetml.revisionLog+xml"/>
  <Override PartName="/xl/revisions/revisionLog57.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20.xml" ContentType="application/vnd.openxmlformats-officedocument.spreadsheetml.revisionLog+xml"/>
  <Override PartName="/xl/revisions/revisionLog141.xml" ContentType="application/vnd.openxmlformats-officedocument.spreadsheetml.revisionLog+xml"/>
  <Override PartName="/xl/revisions/revisionLog40.xml" ContentType="application/vnd.openxmlformats-officedocument.spreadsheetml.revisionLog+xml"/>
  <Override PartName="/xl/revisions/revisionLog14.xml" ContentType="application/vnd.openxmlformats-officedocument.spreadsheetml.revisionLog+xml"/>
  <Override PartName="/xl/revisions/revisionLog115.xml" ContentType="application/vnd.openxmlformats-officedocument.spreadsheetml.revisionLog+xml"/>
  <Override PartName="/xl/revisions/revisionLog136.xml" ContentType="application/vnd.openxmlformats-officedocument.spreadsheetml.revisionLog+xml"/>
  <Override PartName="/xl/revisions/revisionLog166.xml" ContentType="application/vnd.openxmlformats-officedocument.spreadsheetml.revisionLog+xml"/>
  <Override PartName="/xl/revisions/revisionLog171.xml" ContentType="application/vnd.openxmlformats-officedocument.spreadsheetml.revisionLog+xml"/>
  <Override PartName="/xl/revisions/revisionLog187.xml" ContentType="application/vnd.openxmlformats-officedocument.spreadsheetml.revisionLog+xml"/>
  <Override PartName="/xl/revisions/revisionLog192.xml" ContentType="application/vnd.openxmlformats-officedocument.spreadsheetml.revisionLog+xml"/>
  <Override PartName="/xl/revisions/revisionLog203.xml" ContentType="application/vnd.openxmlformats-officedocument.spreadsheetml.revisionLog+xml"/>
  <Override PartName="/xl/revisions/revisionLog208.xml" ContentType="application/vnd.openxmlformats-officedocument.spreadsheetml.revisionLog+xml"/>
  <Override PartName="/xl/revisions/revisionLog224.xml" ContentType="application/vnd.openxmlformats-officedocument.spreadsheetml.revisionLog+xml"/>
  <Override PartName="/xl/revisions/revisionLog229.xml" ContentType="application/vnd.openxmlformats-officedocument.spreadsheetml.revisionLog+xml"/>
  <Override PartName="/xl/revisions/revisionLog245.xml" ContentType="application/vnd.openxmlformats-officedocument.spreadsheetml.revisionLog+xml"/>
  <Override PartName="/xl/revisions/revisionLog250.xml" ContentType="application/vnd.openxmlformats-officedocument.spreadsheetml.revisionLog+xml"/>
  <Override PartName="/xl/revisions/revisionLog35.xml" ContentType="application/vnd.openxmlformats-officedocument.spreadsheetml.revisionLog+xml"/>
  <Override PartName="/xl/revisions/revisionLog9.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0.xml" ContentType="application/vnd.openxmlformats-officedocument.spreadsheetml.revisionLog+xml"/>
  <Override PartName="/xl/revisions/revisionLog131.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105.xml" ContentType="application/vnd.openxmlformats-officedocument.spreadsheetml.revisionLog+xml"/>
  <Override PartName="/xl/revisions/revisionLog126.xml" ContentType="application/vnd.openxmlformats-officedocument.spreadsheetml.revisionLog+xml"/>
  <Override PartName="/xl/revisions/revisionLog147.xml" ContentType="application/vnd.openxmlformats-officedocument.spreadsheetml.revisionLog+xml"/>
  <Override PartName="/xl/revisions/revisionLog152.xml" ContentType="application/vnd.openxmlformats-officedocument.spreadsheetml.revisionLog+xml"/>
  <Override PartName="/xl/revisions/revisionLog156.xml" ContentType="application/vnd.openxmlformats-officedocument.spreadsheetml.revisionLog+xml"/>
  <Override PartName="/xl/revisions/revisionLog161.xml" ContentType="application/vnd.openxmlformats-officedocument.spreadsheetml.revisionLog+xml"/>
  <Override PartName="/xl/revisions/revisionLog182.xml" ContentType="application/vnd.openxmlformats-officedocument.spreadsheetml.revisionLog+xml"/>
  <Override PartName="/xl/revisions/revisionLog177.xml" ContentType="application/vnd.openxmlformats-officedocument.spreadsheetml.revisionLog+xml"/>
  <Override PartName="/xl/revisions/revisionLog193.xml" ContentType="application/vnd.openxmlformats-officedocument.spreadsheetml.revisionLog+xml"/>
  <Override PartName="/xl/revisions/revisionLog198.xml" ContentType="application/vnd.openxmlformats-officedocument.spreadsheetml.revisionLog+xml"/>
  <Override PartName="/xl/revisions/revisionLog214.xml" ContentType="application/vnd.openxmlformats-officedocument.spreadsheetml.revisionLog+xml"/>
  <Override PartName="/xl/revisions/revisionLog219.xml" ContentType="application/vnd.openxmlformats-officedocument.spreadsheetml.revisionLog+xml"/>
  <Override PartName="/xl/revisions/revisionLog240.xml" ContentType="application/vnd.openxmlformats-officedocument.spreadsheetml.revisionLog+xml"/>
  <Override PartName="/xl/revisions/revisionLog45.xml" ContentType="application/vnd.openxmlformats-officedocument.spreadsheetml.revisionLog+xml"/>
  <Override PartName="/xl/revisions/revisionLog24.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100.xml" ContentType="application/vnd.openxmlformats-officedocument.spreadsheetml.revisionLog+xml"/>
  <Override PartName="/xl/revisions/revisionLog121.xml" ContentType="application/vnd.openxmlformats-officedocument.spreadsheetml.revisionLog+xml"/>
  <Override PartName="/xl/revisions/revisionLog235.xml" ContentType="application/vnd.openxmlformats-officedocument.spreadsheetml.revisionLog+xml"/>
  <Override PartName="/xl/revisions/revisionLog21.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51.xml" ContentType="application/vnd.openxmlformats-officedocument.spreadsheetml.revisionLog+xml"/>
  <Override PartName="/xl/revisions/revisionLog74.xml" ContentType="application/vnd.openxmlformats-officedocument.spreadsheetml.revisionLog+xml"/>
  <Override PartName="/xl/revisions/revisionLog95.xml" ContentType="application/vnd.openxmlformats-officedocument.spreadsheetml.revisionLog+xml"/>
  <Override PartName="/xl/revisions/revisionLog116.xml" ContentType="application/vnd.openxmlformats-officedocument.spreadsheetml.revisionLog+xml"/>
  <Override PartName="/xl/revisions/revisionLog137.xml" ContentType="application/vnd.openxmlformats-officedocument.spreadsheetml.revisionLog+xml"/>
  <Override PartName="/xl/revisions/revisionLog142.xml" ContentType="application/vnd.openxmlformats-officedocument.spreadsheetml.revisionLog+xml"/>
  <Override PartName="/xl/revisions/revisionLog172.xml" ContentType="application/vnd.openxmlformats-officedocument.spreadsheetml.revisionLog+xml"/>
  <Override PartName="/xl/revisions/revisionLog167.xml" ContentType="application/vnd.openxmlformats-officedocument.spreadsheetml.revisionLog+xml"/>
  <Override PartName="/xl/revisions/revisionLog183.xml" ContentType="application/vnd.openxmlformats-officedocument.spreadsheetml.revisionLog+xml"/>
  <Override PartName="/xl/revisions/revisionLog188.xml" ContentType="application/vnd.openxmlformats-officedocument.spreadsheetml.revisionLog+xml"/>
  <Override PartName="/xl/revisions/revisionLog204.xml" ContentType="application/vnd.openxmlformats-officedocument.spreadsheetml.revisionLog+xml"/>
  <Override PartName="/xl/revisions/revisionLog209.xml" ContentType="application/vnd.openxmlformats-officedocument.spreadsheetml.revisionLog+xml"/>
  <Override PartName="/xl/revisions/revisionLog230.xml" ContentType="application/vnd.openxmlformats-officedocument.spreadsheetml.revisionLog+xml"/>
  <Override PartName="/xl/revisions/revisionLog251.xml" ContentType="application/vnd.openxmlformats-officedocument.spreadsheetml.revisionLog+xml"/>
  <Override PartName="/xl/revisions/revisionLog36.xml" ContentType="application/vnd.openxmlformats-officedocument.spreadsheetml.revisionLog+xml"/>
  <Override PartName="/xl/revisions/revisionLog69.xml" ContentType="application/vnd.openxmlformats-officedocument.spreadsheetml.revisionLog+xml"/>
  <Override PartName="/xl/revisions/revisionLog90.xml" ContentType="application/vnd.openxmlformats-officedocument.spreadsheetml.revisionLog+xml"/>
  <Override PartName="/xl/revisions/revisionLog111.xml" ContentType="application/vnd.openxmlformats-officedocument.spreadsheetml.revisionLog+xml"/>
  <Override PartName="/xl/revisions/revisionLog225.xml" ContentType="application/vnd.openxmlformats-officedocument.spreadsheetml.revisionLog+xml"/>
  <Override PartName="/xl/revisions/revisionLog246.xml" ContentType="application/vnd.openxmlformats-officedocument.spreadsheetml.revisionLog+xml"/>
  <Override PartName="/xl/revisions/revisionLog3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64.xml" ContentType="application/vnd.openxmlformats-officedocument.spreadsheetml.revisionLog+xml"/>
  <Override PartName="/xl/revisions/revisionLog85.xml" ContentType="application/vnd.openxmlformats-officedocument.spreadsheetml.revisionLog+xml"/>
  <Override PartName="/xl/revisions/revisionLog106.xml" ContentType="application/vnd.openxmlformats-officedocument.spreadsheetml.revisionLog+xml"/>
  <Override PartName="/xl/revisions/revisionLog127.xml" ContentType="application/vnd.openxmlformats-officedocument.spreadsheetml.revisionLog+xml"/>
  <Override PartName="/xl/revisions/revisionLog132.xml" ContentType="application/vnd.openxmlformats-officedocument.spreadsheetml.revisionLog+xml"/>
  <Override PartName="/xl/revisions/revisionLog148.xml" ContentType="application/vnd.openxmlformats-officedocument.spreadsheetml.revisionLog+xml"/>
  <Override PartName="/xl/revisions/revisionLog162.xml" ContentType="application/vnd.openxmlformats-officedocument.spreadsheetml.revisionLog+xml"/>
  <Override PartName="/xl/revisions/revisionLog143.xml" ContentType="application/vnd.openxmlformats-officedocument.spreadsheetml.revisionLog+xml"/>
  <Override PartName="/xl/revisions/revisionLog157.xml" ContentType="application/vnd.openxmlformats-officedocument.spreadsheetml.revisionLog+xml"/>
  <Override PartName="/xl/revisions/revisionLog173.xml" ContentType="application/vnd.openxmlformats-officedocument.spreadsheetml.revisionLog+xml"/>
  <Override PartName="/xl/revisions/revisionLog178.xml" ContentType="application/vnd.openxmlformats-officedocument.spreadsheetml.revisionLog+xml"/>
  <Override PartName="/xl/revisions/revisionLog194.xml" ContentType="application/vnd.openxmlformats-officedocument.spreadsheetml.revisionLog+xml"/>
  <Override PartName="/xl/revisions/revisionLog199.xml" ContentType="application/vnd.openxmlformats-officedocument.spreadsheetml.revisionLog+xml"/>
  <Override PartName="/xl/revisions/revisionLog220.xml" ContentType="application/vnd.openxmlformats-officedocument.spreadsheetml.revisionLog+xml"/>
  <Override PartName="/xl/revisions/revisionLog241.xml" ContentType="application/vnd.openxmlformats-officedocument.spreadsheetml.revisionLog+xml"/>
  <Override PartName="/xl/revisions/revisionLog25.xml" ContentType="application/vnd.openxmlformats-officedocument.spreadsheetml.revisionLog+xml"/>
  <Override PartName="/xl/revisions/revisionLog59.xml" ContentType="application/vnd.openxmlformats-officedocument.spreadsheetml.revisionLog+xml"/>
  <Override PartName="/xl/revisions/revisionLog80.xml" ContentType="application/vnd.openxmlformats-officedocument.spreadsheetml.revisionLog+xml"/>
  <Override PartName="/xl/revisions/revisionLog215.xml" ContentType="application/vnd.openxmlformats-officedocument.spreadsheetml.revisionLog+xml"/>
  <Override PartName="/xl/revisions/revisionLog236.xml" ContentType="application/vnd.openxmlformats-officedocument.spreadsheetml.revisionLog+xml"/>
  <Override PartName="/xl/revisions/revisionLog22.xml" ContentType="application/vnd.openxmlformats-officedocument.spreadsheetml.revisionLog+xml"/>
  <Override PartName="/xl/revisions/revisionLog42.xml" ContentType="application/vnd.openxmlformats-officedocument.spreadsheetml.revisionLog+xml"/>
  <Override PartName="/xl/revisions/revisionLog46.xml" ContentType="application/vnd.openxmlformats-officedocument.spreadsheetml.revisionLog+xml"/>
  <Override PartName="/xl/revisions/revisionLog16.xml" ContentType="application/vnd.openxmlformats-officedocument.spreadsheetml.revisionLog+xml"/>
  <Override PartName="/xl/revisions/revisionLog52.xml" ContentType="application/vnd.openxmlformats-officedocument.spreadsheetml.revisionLog+xml"/>
  <Override PartName="/xl/revisions/revisionLog54.xml" ContentType="application/vnd.openxmlformats-officedocument.spreadsheetml.revisionLog+xml"/>
  <Override PartName="/xl/revisions/revisionLog75.xml" ContentType="application/vnd.openxmlformats-officedocument.spreadsheetml.revisionLog+xml"/>
  <Override PartName="/xl/revisions/revisionLog96.xml" ContentType="application/vnd.openxmlformats-officedocument.spreadsheetml.revisionLog+xml"/>
  <Override PartName="/xl/revisions/revisionLog101.xml" ContentType="application/vnd.openxmlformats-officedocument.spreadsheetml.revisionLog+xml"/>
  <Override PartName="/xl/revisions/revisionLog117.xml" ContentType="application/vnd.openxmlformats-officedocument.spreadsheetml.revisionLog+xml"/>
  <Override PartName="/xl/revisions/revisionLog122.xml" ContentType="application/vnd.openxmlformats-officedocument.spreadsheetml.revisionLog+xml"/>
  <Override PartName="/xl/revisions/revisionLog138.xml" ContentType="application/vnd.openxmlformats-officedocument.spreadsheetml.revisionLog+xml"/>
  <Override PartName="/xl/revisions/revisionLog133.xml" ContentType="application/vnd.openxmlformats-officedocument.spreadsheetml.revisionLog+xml"/>
  <Override PartName="/xl/revisions/revisionLog163.xml" ContentType="application/vnd.openxmlformats-officedocument.spreadsheetml.revisionLog+xml"/>
  <Override PartName="/xl/revisions/revisionLog168.xml" ContentType="application/vnd.openxmlformats-officedocument.spreadsheetml.revisionLog+xml"/>
  <Override PartName="/xl/revisions/revisionLog189.xml" ContentType="application/vnd.openxmlformats-officedocument.spreadsheetml.revisionLog+xml"/>
  <Override PartName="/xl/revisions/revisionLog210.xml" ContentType="application/vnd.openxmlformats-officedocument.spreadsheetml.revisionLog+xml"/>
  <Override PartName="/xl/revisions/revisionLog231.xml" ContentType="application/vnd.openxmlformats-officedocument.spreadsheetml.revisionLog+xml"/>
  <Override PartName="/xl/revisions/revisionLog184.xml" ContentType="application/vnd.openxmlformats-officedocument.spreadsheetml.revisionLog+xml"/>
  <Override PartName="/xl/revisions/revisionLog205.xml" ContentType="application/vnd.openxmlformats-officedocument.spreadsheetml.revisionLog+xml"/>
  <Override PartName="/xl/revisions/revisionLog226.xml" ContentType="application/vnd.openxmlformats-officedocument.spreadsheetml.revisionLog+xml"/>
  <Override PartName="/xl/revisions/revisionLog247.xml" ContentType="application/vnd.openxmlformats-officedocument.spreadsheetml.revisionLog+xml"/>
  <Override PartName="/xl/revisions/revisionLog37.xml" ContentType="application/vnd.openxmlformats-officedocument.spreadsheetml.revisionLog+xml"/>
  <Override PartName="/xl/revisions/revisionLog11.xml" ContentType="application/vnd.openxmlformats-officedocument.spreadsheetml.revisionLog+xml"/>
  <Override PartName="/xl/revisions/revisionLog65.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28.xml" ContentType="application/vnd.openxmlformats-officedocument.spreadsheetml.revisionLog+xml"/>
  <Override PartName="/xl/revisions/revisionLog149.xml" ContentType="application/vnd.openxmlformats-officedocument.spreadsheetml.revisionLog+xml"/>
  <Override PartName="/xl/revisions/revisionLog153.xml" ContentType="application/vnd.openxmlformats-officedocument.spreadsheetml.revisionLog+xml"/>
  <Override PartName="/xl/revisions/revisionLog174.xml" ContentType="application/vnd.openxmlformats-officedocument.spreadsheetml.revisionLog+xml"/>
  <Override PartName="/xl/revisions/revisionLog195.xml" ContentType="application/vnd.openxmlformats-officedocument.spreadsheetml.revisionLog+xml"/>
  <Override PartName="/xl/revisions/revisionLog216.xml" ContentType="application/vnd.openxmlformats-officedocument.spreadsheetml.revisionLog+xml"/>
  <Override PartName="/xl/revisions/revisionLog237.xml" ContentType="application/vnd.openxmlformats-officedocument.spreadsheetml.revisionLog+xml"/>
  <Override PartName="/xl/revisions/revisionLog26.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2.xml" ContentType="application/vnd.openxmlformats-officedocument.spreadsheetml.revisionLog+xml"/>
  <Override PartName="/xl/revisions/revisionLog118.xml" ContentType="application/vnd.openxmlformats-officedocument.spreadsheetml.revisionLog+xml"/>
  <Override PartName="/xl/revisions/revisionLog139.xml" ContentType="application/vnd.openxmlformats-officedocument.spreadsheetml.revisionLog+xml"/>
  <Override PartName="/xl/revisions/revisionLog164.xml" ContentType="application/vnd.openxmlformats-officedocument.spreadsheetml.revisionLog+xml"/>
  <Override PartName="/xl/revisions/revisionLog185.xml" ContentType="application/vnd.openxmlformats-officedocument.spreadsheetml.revisionLog+xml"/>
  <Override PartName="/xl/revisions/revisionLog206.xml" ContentType="application/vnd.openxmlformats-officedocument.spreadsheetml.revisionLog+xml"/>
  <Override PartName="/xl/revisions/revisionLog227.xml" ContentType="application/vnd.openxmlformats-officedocument.spreadsheetml.revisionLog+xml"/>
  <Override PartName="/xl/revisions/revisionLog248.xml" ContentType="application/vnd.openxmlformats-officedocument.spreadsheetml.revisionLog+xml"/>
  <Override PartName="/xl/revisions/revisionLog19.xml" ContentType="application/vnd.openxmlformats-officedocument.spreadsheetml.revisionLog+xml"/>
  <Override PartName="/xl/revisions/revisionLog38.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48.xml" ContentType="application/vnd.openxmlformats-officedocument.spreadsheetml.revisionLog+xml"/>
  <Override PartName="/xl/revisions/revisionLog108.xml" ContentType="application/vnd.openxmlformats-officedocument.spreadsheetml.revisionLog+xml"/>
  <Override PartName="/xl/revisions/revisionLog129.xml" ContentType="application/vnd.openxmlformats-officedocument.spreadsheetml.revisionLog+xml"/>
  <Override PartName="/xl/revisions/revisionLog150.xml" ContentType="application/vnd.openxmlformats-officedocument.spreadsheetml.revisionLog+xml"/>
  <Override PartName="/xl/revisions/revisionLog154.xml" ContentType="application/vnd.openxmlformats-officedocument.spreadsheetml.revisionLog+xml"/>
  <Override PartName="/xl/revisions/revisionLog175.xml" ContentType="application/vnd.openxmlformats-officedocument.spreadsheetml.revisionLog+xml"/>
  <Override PartName="/xl/revisions/revisionLog196.xml" ContentType="application/vnd.openxmlformats-officedocument.spreadsheetml.revisionLog+xml"/>
  <Override PartName="/xl/revisions/revisionLog217.xml" ContentType="application/vnd.openxmlformats-officedocument.spreadsheetml.revisionLog+xml"/>
  <Override PartName="/xl/revisions/revisionLog23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rionovSA\Desktop\"/>
    </mc:Choice>
  </mc:AlternateContent>
  <bookViews>
    <workbookView xWindow="0" yWindow="0" windowWidth="16950" windowHeight="7560" firstSheet="8" activeTab="10"/>
  </bookViews>
  <sheets>
    <sheet name="1. РО" sheetId="1" r:id="rId1"/>
    <sheet name="2. СОГХ" sheetId="2" r:id="rId2"/>
    <sheet name="3. ФКГС" sheetId="3" r:id="rId3"/>
    <sheet name="4. КП" sheetId="4" r:id="rId4"/>
    <sheet name="5. РФКиС" sheetId="5" r:id="rId5"/>
    <sheet name="6. СЗН" sheetId="6" r:id="rId6"/>
    <sheet name="7. АПК" sheetId="7" r:id="rId7"/>
    <sheet name="8. РЖС" sheetId="8" r:id="rId8"/>
    <sheet name="9. РЖКК" sheetId="9" r:id="rId9"/>
    <sheet name="10. ПП" sheetId="10" r:id="rId10"/>
    <sheet name="11. БЖД" sheetId="11" r:id="rId11"/>
    <sheet name="12. ЭБ" sheetId="12" r:id="rId12"/>
    <sheet name="13. Экон.разв." sheetId="13" r:id="rId13"/>
    <sheet name="14. РТС" sheetId="14" r:id="rId14"/>
    <sheet name="15. УМФ" sheetId="15" r:id="rId15"/>
    <sheet name="16. РГО" sheetId="16" r:id="rId16"/>
    <sheet name="17. УМИ" sheetId="17" r:id="rId17"/>
    <sheet name="18. Межнац." sheetId="18" r:id="rId18"/>
    <sheet name="19. РМС" sheetId="19" r:id="rId19"/>
    <sheet name="20. МСП" sheetId="20" r:id="rId20"/>
  </sheets>
  <definedNames>
    <definedName name="Z_06A69783_2FAA_4B05_9CD3_C97C7DF94659_.wvu.Cols" localSheetId="0" hidden="1">'1. РО'!#REF!</definedName>
    <definedName name="Z_06A69783_2FAA_4B05_9CD3_C97C7DF94659_.wvu.Cols" localSheetId="9" hidden="1">'10. ПП'!#REF!</definedName>
    <definedName name="Z_06A69783_2FAA_4B05_9CD3_C97C7DF94659_.wvu.Cols" localSheetId="10" hidden="1">'11. БЖД'!#REF!</definedName>
    <definedName name="Z_06A69783_2FAA_4B05_9CD3_C97C7DF94659_.wvu.Cols" localSheetId="11" hidden="1">'12. ЭБ'!#REF!</definedName>
    <definedName name="Z_06A69783_2FAA_4B05_9CD3_C97C7DF94659_.wvu.Cols" localSheetId="12" hidden="1">'13. Экон.разв.'!#REF!</definedName>
    <definedName name="Z_06A69783_2FAA_4B05_9CD3_C97C7DF94659_.wvu.Cols" localSheetId="13" hidden="1">'14. РТС'!#REF!</definedName>
    <definedName name="Z_06A69783_2FAA_4B05_9CD3_C97C7DF94659_.wvu.Cols" localSheetId="14" hidden="1">'15. УМФ'!#REF!</definedName>
    <definedName name="Z_06A69783_2FAA_4B05_9CD3_C97C7DF94659_.wvu.Cols" localSheetId="15" hidden="1">'16. РГО'!#REF!</definedName>
    <definedName name="Z_06A69783_2FAA_4B05_9CD3_C97C7DF94659_.wvu.Cols" localSheetId="16" hidden="1">'17. УМИ'!#REF!</definedName>
    <definedName name="Z_06A69783_2FAA_4B05_9CD3_C97C7DF94659_.wvu.Cols" localSheetId="17" hidden="1">'18. Межнац.'!#REF!</definedName>
    <definedName name="Z_06A69783_2FAA_4B05_9CD3_C97C7DF94659_.wvu.Cols" localSheetId="18" hidden="1">'19. РМС'!#REF!</definedName>
    <definedName name="Z_06A69783_2FAA_4B05_9CD3_C97C7DF94659_.wvu.Cols" localSheetId="1" hidden="1">'2. СОГХ'!#REF!</definedName>
    <definedName name="Z_06A69783_2FAA_4B05_9CD3_C97C7DF94659_.wvu.Cols" localSheetId="19" hidden="1">'20. МСП'!#REF!</definedName>
    <definedName name="Z_06A69783_2FAA_4B05_9CD3_C97C7DF94659_.wvu.Cols" localSheetId="2" hidden="1">'3. ФКГС'!#REF!</definedName>
    <definedName name="Z_06A69783_2FAA_4B05_9CD3_C97C7DF94659_.wvu.Cols" localSheetId="3" hidden="1">'4. КП'!#REF!</definedName>
    <definedName name="Z_06A69783_2FAA_4B05_9CD3_C97C7DF94659_.wvu.Cols" localSheetId="4" hidden="1">'5. РФКиС'!#REF!</definedName>
    <definedName name="Z_06A69783_2FAA_4B05_9CD3_C97C7DF94659_.wvu.Cols" localSheetId="5" hidden="1">'6. СЗН'!#REF!</definedName>
    <definedName name="Z_06A69783_2FAA_4B05_9CD3_C97C7DF94659_.wvu.Cols" localSheetId="6" hidden="1">'7. АПК'!#REF!</definedName>
    <definedName name="Z_06A69783_2FAA_4B05_9CD3_C97C7DF94659_.wvu.Cols" localSheetId="7" hidden="1">'8. РЖС'!#REF!</definedName>
    <definedName name="Z_06A69783_2FAA_4B05_9CD3_C97C7DF94659_.wvu.Cols" localSheetId="8" hidden="1">'9. РЖКК'!#REF!</definedName>
    <definedName name="Z_0A7892A9_C788_4A52_B70F_E061EF7EBA75_.wvu.Cols" localSheetId="0" hidden="1">'1. РО'!#REF!</definedName>
    <definedName name="Z_0A7892A9_C788_4A52_B70F_E061EF7EBA75_.wvu.Cols" localSheetId="9" hidden="1">'10. ПП'!#REF!</definedName>
    <definedName name="Z_0A7892A9_C788_4A52_B70F_E061EF7EBA75_.wvu.Cols" localSheetId="10" hidden="1">'11. БЖД'!#REF!</definedName>
    <definedName name="Z_0A7892A9_C788_4A52_B70F_E061EF7EBA75_.wvu.Cols" localSheetId="11" hidden="1">'12. ЭБ'!#REF!</definedName>
    <definedName name="Z_0A7892A9_C788_4A52_B70F_E061EF7EBA75_.wvu.Cols" localSheetId="12" hidden="1">'13. Экон.разв.'!#REF!</definedName>
    <definedName name="Z_0A7892A9_C788_4A52_B70F_E061EF7EBA75_.wvu.Cols" localSheetId="13" hidden="1">'14. РТС'!#REF!</definedName>
    <definedName name="Z_0A7892A9_C788_4A52_B70F_E061EF7EBA75_.wvu.Cols" localSheetId="14" hidden="1">'15. УМФ'!#REF!</definedName>
    <definedName name="Z_0A7892A9_C788_4A52_B70F_E061EF7EBA75_.wvu.Cols" localSheetId="15" hidden="1">'16. РГО'!#REF!</definedName>
    <definedName name="Z_0A7892A9_C788_4A52_B70F_E061EF7EBA75_.wvu.Cols" localSheetId="16" hidden="1">'17. УМИ'!#REF!</definedName>
    <definedName name="Z_0A7892A9_C788_4A52_B70F_E061EF7EBA75_.wvu.Cols" localSheetId="17" hidden="1">'18. Межнац.'!#REF!</definedName>
    <definedName name="Z_0A7892A9_C788_4A52_B70F_E061EF7EBA75_.wvu.Cols" localSheetId="18" hidden="1">'19. РМС'!#REF!</definedName>
    <definedName name="Z_0A7892A9_C788_4A52_B70F_E061EF7EBA75_.wvu.Cols" localSheetId="1" hidden="1">'2. СОГХ'!#REF!</definedName>
    <definedName name="Z_0A7892A9_C788_4A52_B70F_E061EF7EBA75_.wvu.Cols" localSheetId="19" hidden="1">'20. МСП'!#REF!</definedName>
    <definedName name="Z_0A7892A9_C788_4A52_B70F_E061EF7EBA75_.wvu.Cols" localSheetId="2" hidden="1">'3. ФКГС'!#REF!</definedName>
    <definedName name="Z_0A7892A9_C788_4A52_B70F_E061EF7EBA75_.wvu.Cols" localSheetId="3" hidden="1">'4. КП'!#REF!</definedName>
    <definedName name="Z_0A7892A9_C788_4A52_B70F_E061EF7EBA75_.wvu.Cols" localSheetId="4" hidden="1">'5. РФКиС'!#REF!</definedName>
    <definedName name="Z_0A7892A9_C788_4A52_B70F_E061EF7EBA75_.wvu.Cols" localSheetId="5" hidden="1">'6. СЗН'!#REF!</definedName>
    <definedName name="Z_0A7892A9_C788_4A52_B70F_E061EF7EBA75_.wvu.Cols" localSheetId="6" hidden="1">'7. АПК'!#REF!</definedName>
    <definedName name="Z_0A7892A9_C788_4A52_B70F_E061EF7EBA75_.wvu.Cols" localSheetId="7" hidden="1">'8. РЖС'!#REF!</definedName>
    <definedName name="Z_0A7892A9_C788_4A52_B70F_E061EF7EBA75_.wvu.Cols" localSheetId="8" hidden="1">'9. РЖКК'!#REF!</definedName>
    <definedName name="Z_0E67524B_A824_49FB_A67D_C1771603425D_.wvu.Cols" localSheetId="0" hidden="1">'1. РО'!#REF!</definedName>
    <definedName name="Z_0E67524B_A824_49FB_A67D_C1771603425D_.wvu.Cols" localSheetId="9" hidden="1">'10. ПП'!#REF!</definedName>
    <definedName name="Z_0E67524B_A824_49FB_A67D_C1771603425D_.wvu.Cols" localSheetId="10" hidden="1">'11. БЖД'!#REF!</definedName>
    <definedName name="Z_0E67524B_A824_49FB_A67D_C1771603425D_.wvu.Cols" localSheetId="11" hidden="1">'12. ЭБ'!#REF!</definedName>
    <definedName name="Z_0E67524B_A824_49FB_A67D_C1771603425D_.wvu.Cols" localSheetId="12" hidden="1">'13. Экон.разв.'!#REF!</definedName>
    <definedName name="Z_0E67524B_A824_49FB_A67D_C1771603425D_.wvu.Cols" localSheetId="13" hidden="1">'14. РТС'!#REF!</definedName>
    <definedName name="Z_0E67524B_A824_49FB_A67D_C1771603425D_.wvu.Cols" localSheetId="14" hidden="1">'15. УМФ'!#REF!</definedName>
    <definedName name="Z_0E67524B_A824_49FB_A67D_C1771603425D_.wvu.Cols" localSheetId="15" hidden="1">'16. РГО'!#REF!</definedName>
    <definedName name="Z_0E67524B_A824_49FB_A67D_C1771603425D_.wvu.Cols" localSheetId="16" hidden="1">'17. УМИ'!#REF!</definedName>
    <definedName name="Z_0E67524B_A824_49FB_A67D_C1771603425D_.wvu.Cols" localSheetId="17" hidden="1">'18. Межнац.'!#REF!</definedName>
    <definedName name="Z_0E67524B_A824_49FB_A67D_C1771603425D_.wvu.Cols" localSheetId="18" hidden="1">'19. РМС'!#REF!</definedName>
    <definedName name="Z_0E67524B_A824_49FB_A67D_C1771603425D_.wvu.Cols" localSheetId="1" hidden="1">'2. СОГХ'!#REF!</definedName>
    <definedName name="Z_0E67524B_A824_49FB_A67D_C1771603425D_.wvu.Cols" localSheetId="19" hidden="1">'20. МСП'!#REF!</definedName>
    <definedName name="Z_0E67524B_A824_49FB_A67D_C1771603425D_.wvu.Cols" localSheetId="2" hidden="1">'3. ФКГС'!#REF!</definedName>
    <definedName name="Z_0E67524B_A824_49FB_A67D_C1771603425D_.wvu.Cols" localSheetId="3" hidden="1">'4. КП'!#REF!</definedName>
    <definedName name="Z_0E67524B_A824_49FB_A67D_C1771603425D_.wvu.Cols" localSheetId="4" hidden="1">'5. РФКиС'!#REF!</definedName>
    <definedName name="Z_0E67524B_A824_49FB_A67D_C1771603425D_.wvu.Cols" localSheetId="5" hidden="1">'6. СЗН'!#REF!</definedName>
    <definedName name="Z_0E67524B_A824_49FB_A67D_C1771603425D_.wvu.Cols" localSheetId="6" hidden="1">'7. АПК'!#REF!</definedName>
    <definedName name="Z_0E67524B_A824_49FB_A67D_C1771603425D_.wvu.Cols" localSheetId="7" hidden="1">'8. РЖС'!#REF!</definedName>
    <definedName name="Z_0E67524B_A824_49FB_A67D_C1771603425D_.wvu.Cols" localSheetId="8" hidden="1">'9. РЖКК'!#REF!</definedName>
    <definedName name="Z_2632A833_96F5_4A25_97EB_81ED19BC2F66_.wvu.Cols" localSheetId="0" hidden="1">'1. РО'!#REF!</definedName>
    <definedName name="Z_2632A833_96F5_4A25_97EB_81ED19BC2F66_.wvu.Cols" localSheetId="9" hidden="1">'10. ПП'!#REF!</definedName>
    <definedName name="Z_2632A833_96F5_4A25_97EB_81ED19BC2F66_.wvu.Cols" localSheetId="10" hidden="1">'11. БЖД'!#REF!</definedName>
    <definedName name="Z_2632A833_96F5_4A25_97EB_81ED19BC2F66_.wvu.Cols" localSheetId="11" hidden="1">'12. ЭБ'!#REF!</definedName>
    <definedName name="Z_2632A833_96F5_4A25_97EB_81ED19BC2F66_.wvu.Cols" localSheetId="12" hidden="1">'13. Экон.разв.'!#REF!</definedName>
    <definedName name="Z_2632A833_96F5_4A25_97EB_81ED19BC2F66_.wvu.Cols" localSheetId="13" hidden="1">'14. РТС'!#REF!</definedName>
    <definedName name="Z_2632A833_96F5_4A25_97EB_81ED19BC2F66_.wvu.Cols" localSheetId="14" hidden="1">'15. УМФ'!#REF!</definedName>
    <definedName name="Z_2632A833_96F5_4A25_97EB_81ED19BC2F66_.wvu.Cols" localSheetId="15" hidden="1">'16. РГО'!#REF!</definedName>
    <definedName name="Z_2632A833_96F5_4A25_97EB_81ED19BC2F66_.wvu.Cols" localSheetId="16" hidden="1">'17. УМИ'!#REF!</definedName>
    <definedName name="Z_2632A833_96F5_4A25_97EB_81ED19BC2F66_.wvu.Cols" localSheetId="17" hidden="1">'18. Межнац.'!#REF!</definedName>
    <definedName name="Z_2632A833_96F5_4A25_97EB_81ED19BC2F66_.wvu.Cols" localSheetId="18" hidden="1">'19. РМС'!#REF!</definedName>
    <definedName name="Z_2632A833_96F5_4A25_97EB_81ED19BC2F66_.wvu.Cols" localSheetId="1" hidden="1">'2. СОГХ'!#REF!</definedName>
    <definedName name="Z_2632A833_96F5_4A25_97EB_81ED19BC2F66_.wvu.Cols" localSheetId="19" hidden="1">'20. МСП'!#REF!</definedName>
    <definedName name="Z_2632A833_96F5_4A25_97EB_81ED19BC2F66_.wvu.Cols" localSheetId="2" hidden="1">'3. ФКГС'!#REF!</definedName>
    <definedName name="Z_2632A833_96F5_4A25_97EB_81ED19BC2F66_.wvu.Cols" localSheetId="3" hidden="1">'4. КП'!#REF!</definedName>
    <definedName name="Z_2632A833_96F5_4A25_97EB_81ED19BC2F66_.wvu.Cols" localSheetId="4" hidden="1">'5. РФКиС'!#REF!</definedName>
    <definedName name="Z_2632A833_96F5_4A25_97EB_81ED19BC2F66_.wvu.Cols" localSheetId="5" hidden="1">'6. СЗН'!#REF!</definedName>
    <definedName name="Z_2632A833_96F5_4A25_97EB_81ED19BC2F66_.wvu.Cols" localSheetId="6" hidden="1">'7. АПК'!#REF!</definedName>
    <definedName name="Z_2632A833_96F5_4A25_97EB_81ED19BC2F66_.wvu.Cols" localSheetId="7" hidden="1">'8. РЖС'!#REF!</definedName>
    <definedName name="Z_2632A833_96F5_4A25_97EB_81ED19BC2F66_.wvu.Cols" localSheetId="8" hidden="1">'9. РЖКК'!#REF!</definedName>
    <definedName name="Z_289EDABA_C5A9_419A_80C6_5151B0E77175_.wvu.Cols" localSheetId="0" hidden="1">'1. РО'!#REF!</definedName>
    <definedName name="Z_289EDABA_C5A9_419A_80C6_5151B0E77175_.wvu.Cols" localSheetId="9" hidden="1">'10. ПП'!#REF!</definedName>
    <definedName name="Z_289EDABA_C5A9_419A_80C6_5151B0E77175_.wvu.Cols" localSheetId="10" hidden="1">'11. БЖД'!#REF!</definedName>
    <definedName name="Z_289EDABA_C5A9_419A_80C6_5151B0E77175_.wvu.Cols" localSheetId="11" hidden="1">'12. ЭБ'!#REF!</definedName>
    <definedName name="Z_289EDABA_C5A9_419A_80C6_5151B0E77175_.wvu.Cols" localSheetId="12" hidden="1">'13. Экон.разв.'!#REF!</definedName>
    <definedName name="Z_289EDABA_C5A9_419A_80C6_5151B0E77175_.wvu.Cols" localSheetId="13" hidden="1">'14. РТС'!#REF!</definedName>
    <definedName name="Z_289EDABA_C5A9_419A_80C6_5151B0E77175_.wvu.Cols" localSheetId="14" hidden="1">'15. УМФ'!#REF!</definedName>
    <definedName name="Z_289EDABA_C5A9_419A_80C6_5151B0E77175_.wvu.Cols" localSheetId="15" hidden="1">'16. РГО'!#REF!</definedName>
    <definedName name="Z_289EDABA_C5A9_419A_80C6_5151B0E77175_.wvu.Cols" localSheetId="16" hidden="1">'17. УМИ'!#REF!</definedName>
    <definedName name="Z_289EDABA_C5A9_419A_80C6_5151B0E77175_.wvu.Cols" localSheetId="17" hidden="1">'18. Межнац.'!#REF!</definedName>
    <definedName name="Z_289EDABA_C5A9_419A_80C6_5151B0E77175_.wvu.Cols" localSheetId="18" hidden="1">'19. РМС'!#REF!</definedName>
    <definedName name="Z_289EDABA_C5A9_419A_80C6_5151B0E77175_.wvu.Cols" localSheetId="1" hidden="1">'2. СОГХ'!#REF!</definedName>
    <definedName name="Z_289EDABA_C5A9_419A_80C6_5151B0E77175_.wvu.Cols" localSheetId="19" hidden="1">'20. МСП'!#REF!</definedName>
    <definedName name="Z_289EDABA_C5A9_419A_80C6_5151B0E77175_.wvu.Cols" localSheetId="2" hidden="1">'3. ФКГС'!#REF!</definedName>
    <definedName name="Z_289EDABA_C5A9_419A_80C6_5151B0E77175_.wvu.Cols" localSheetId="3" hidden="1">'4. КП'!#REF!</definedName>
    <definedName name="Z_289EDABA_C5A9_419A_80C6_5151B0E77175_.wvu.Cols" localSheetId="4" hidden="1">'5. РФКиС'!#REF!</definedName>
    <definedName name="Z_289EDABA_C5A9_419A_80C6_5151B0E77175_.wvu.Cols" localSheetId="5" hidden="1">'6. СЗН'!#REF!</definedName>
    <definedName name="Z_289EDABA_C5A9_419A_80C6_5151B0E77175_.wvu.Cols" localSheetId="6" hidden="1">'7. АПК'!#REF!</definedName>
    <definedName name="Z_289EDABA_C5A9_419A_80C6_5151B0E77175_.wvu.Cols" localSheetId="7" hidden="1">'8. РЖС'!#REF!</definedName>
    <definedName name="Z_289EDABA_C5A9_419A_80C6_5151B0E77175_.wvu.Cols" localSheetId="8" hidden="1">'9. РЖКК'!#REF!</definedName>
    <definedName name="Z_29B41C1A_DE4D_4DEA_B90B_19C46C754CB5_.wvu.Cols" localSheetId="0" hidden="1">'1. РО'!#REF!</definedName>
    <definedName name="Z_29B41C1A_DE4D_4DEA_B90B_19C46C754CB5_.wvu.Cols" localSheetId="9" hidden="1">'10. ПП'!#REF!</definedName>
    <definedName name="Z_29B41C1A_DE4D_4DEA_B90B_19C46C754CB5_.wvu.Cols" localSheetId="10" hidden="1">'11. БЖД'!#REF!</definedName>
    <definedName name="Z_29B41C1A_DE4D_4DEA_B90B_19C46C754CB5_.wvu.Cols" localSheetId="11" hidden="1">'12. ЭБ'!#REF!</definedName>
    <definedName name="Z_29B41C1A_DE4D_4DEA_B90B_19C46C754CB5_.wvu.Cols" localSheetId="12" hidden="1">'13. Экон.разв.'!#REF!</definedName>
    <definedName name="Z_29B41C1A_DE4D_4DEA_B90B_19C46C754CB5_.wvu.Cols" localSheetId="13" hidden="1">'14. РТС'!#REF!</definedName>
    <definedName name="Z_29B41C1A_DE4D_4DEA_B90B_19C46C754CB5_.wvu.Cols" localSheetId="14" hidden="1">'15. УМФ'!#REF!</definedName>
    <definedName name="Z_29B41C1A_DE4D_4DEA_B90B_19C46C754CB5_.wvu.Cols" localSheetId="15" hidden="1">'16. РГО'!#REF!</definedName>
    <definedName name="Z_29B41C1A_DE4D_4DEA_B90B_19C46C754CB5_.wvu.Cols" localSheetId="16" hidden="1">'17. УМИ'!#REF!</definedName>
    <definedName name="Z_29B41C1A_DE4D_4DEA_B90B_19C46C754CB5_.wvu.Cols" localSheetId="17" hidden="1">'18. Межнац.'!#REF!</definedName>
    <definedName name="Z_29B41C1A_DE4D_4DEA_B90B_19C46C754CB5_.wvu.Cols" localSheetId="18" hidden="1">'19. РМС'!#REF!</definedName>
    <definedName name="Z_29B41C1A_DE4D_4DEA_B90B_19C46C754CB5_.wvu.Cols" localSheetId="1" hidden="1">'2. СОГХ'!#REF!</definedName>
    <definedName name="Z_29B41C1A_DE4D_4DEA_B90B_19C46C754CB5_.wvu.Cols" localSheetId="19" hidden="1">'20. МСП'!#REF!</definedName>
    <definedName name="Z_29B41C1A_DE4D_4DEA_B90B_19C46C754CB5_.wvu.Cols" localSheetId="2" hidden="1">'3. ФКГС'!#REF!</definedName>
    <definedName name="Z_29B41C1A_DE4D_4DEA_B90B_19C46C754CB5_.wvu.Cols" localSheetId="3" hidden="1">'4. КП'!#REF!</definedName>
    <definedName name="Z_29B41C1A_DE4D_4DEA_B90B_19C46C754CB5_.wvu.Cols" localSheetId="4" hidden="1">'5. РФКиС'!#REF!</definedName>
    <definedName name="Z_29B41C1A_DE4D_4DEA_B90B_19C46C754CB5_.wvu.Cols" localSheetId="5" hidden="1">'6. СЗН'!#REF!</definedName>
    <definedName name="Z_29B41C1A_DE4D_4DEA_B90B_19C46C754CB5_.wvu.Cols" localSheetId="6" hidden="1">'7. АПК'!#REF!</definedName>
    <definedName name="Z_29B41C1A_DE4D_4DEA_B90B_19C46C754CB5_.wvu.Cols" localSheetId="7" hidden="1">'8. РЖС'!#REF!</definedName>
    <definedName name="Z_29B41C1A_DE4D_4DEA_B90B_19C46C754CB5_.wvu.Cols" localSheetId="8" hidden="1">'9. РЖКК'!#REF!</definedName>
    <definedName name="Z_2BD323B3_0AFD_4A0F_92BE_DE4822DF2931_.wvu.Cols" localSheetId="0" hidden="1">'1. РО'!#REF!</definedName>
    <definedName name="Z_2BD323B3_0AFD_4A0F_92BE_DE4822DF2931_.wvu.Cols" localSheetId="9" hidden="1">'10. ПП'!#REF!</definedName>
    <definedName name="Z_2BD323B3_0AFD_4A0F_92BE_DE4822DF2931_.wvu.Cols" localSheetId="10" hidden="1">'11. БЖД'!#REF!</definedName>
    <definedName name="Z_2BD323B3_0AFD_4A0F_92BE_DE4822DF2931_.wvu.Cols" localSheetId="11" hidden="1">'12. ЭБ'!#REF!</definedName>
    <definedName name="Z_2BD323B3_0AFD_4A0F_92BE_DE4822DF2931_.wvu.Cols" localSheetId="12" hidden="1">'13. Экон.разв.'!#REF!</definedName>
    <definedName name="Z_2BD323B3_0AFD_4A0F_92BE_DE4822DF2931_.wvu.Cols" localSheetId="13" hidden="1">'14. РТС'!#REF!</definedName>
    <definedName name="Z_2BD323B3_0AFD_4A0F_92BE_DE4822DF2931_.wvu.Cols" localSheetId="14" hidden="1">'15. УМФ'!#REF!</definedName>
    <definedName name="Z_2BD323B3_0AFD_4A0F_92BE_DE4822DF2931_.wvu.Cols" localSheetId="15" hidden="1">'16. РГО'!#REF!</definedName>
    <definedName name="Z_2BD323B3_0AFD_4A0F_92BE_DE4822DF2931_.wvu.Cols" localSheetId="16" hidden="1">'17. УМИ'!#REF!</definedName>
    <definedName name="Z_2BD323B3_0AFD_4A0F_92BE_DE4822DF2931_.wvu.Cols" localSheetId="17" hidden="1">'18. Межнац.'!#REF!</definedName>
    <definedName name="Z_2BD323B3_0AFD_4A0F_92BE_DE4822DF2931_.wvu.Cols" localSheetId="18" hidden="1">'19. РМС'!#REF!</definedName>
    <definedName name="Z_2BD323B3_0AFD_4A0F_92BE_DE4822DF2931_.wvu.Cols" localSheetId="1" hidden="1">'2. СОГХ'!#REF!</definedName>
    <definedName name="Z_2BD323B3_0AFD_4A0F_92BE_DE4822DF2931_.wvu.Cols" localSheetId="19" hidden="1">'20. МСП'!#REF!</definedName>
    <definedName name="Z_2BD323B3_0AFD_4A0F_92BE_DE4822DF2931_.wvu.Cols" localSheetId="2" hidden="1">'3. ФКГС'!#REF!</definedName>
    <definedName name="Z_2BD323B3_0AFD_4A0F_92BE_DE4822DF2931_.wvu.Cols" localSheetId="3" hidden="1">'4. КП'!#REF!</definedName>
    <definedName name="Z_2BD323B3_0AFD_4A0F_92BE_DE4822DF2931_.wvu.Cols" localSheetId="4" hidden="1">'5. РФКиС'!#REF!</definedName>
    <definedName name="Z_2BD323B3_0AFD_4A0F_92BE_DE4822DF2931_.wvu.Cols" localSheetId="5" hidden="1">'6. СЗН'!#REF!</definedName>
    <definedName name="Z_2BD323B3_0AFD_4A0F_92BE_DE4822DF2931_.wvu.Cols" localSheetId="6" hidden="1">'7. АПК'!#REF!</definedName>
    <definedName name="Z_2BD323B3_0AFD_4A0F_92BE_DE4822DF2931_.wvu.Cols" localSheetId="7" hidden="1">'8. РЖС'!#REF!</definedName>
    <definedName name="Z_2BD323B3_0AFD_4A0F_92BE_DE4822DF2931_.wvu.Cols" localSheetId="8" hidden="1">'9. РЖКК'!#REF!</definedName>
    <definedName name="Z_31939B30_5917_45B1_8F19_7A02A2F96ACC_.wvu.Cols" localSheetId="0" hidden="1">'1. РО'!#REF!</definedName>
    <definedName name="Z_31939B30_5917_45B1_8F19_7A02A2F96ACC_.wvu.Cols" localSheetId="9" hidden="1">'10. ПП'!#REF!</definedName>
    <definedName name="Z_31939B30_5917_45B1_8F19_7A02A2F96ACC_.wvu.Cols" localSheetId="10" hidden="1">'11. БЖД'!#REF!</definedName>
    <definedName name="Z_31939B30_5917_45B1_8F19_7A02A2F96ACC_.wvu.Cols" localSheetId="11" hidden="1">'12. ЭБ'!#REF!</definedName>
    <definedName name="Z_31939B30_5917_45B1_8F19_7A02A2F96ACC_.wvu.Cols" localSheetId="12" hidden="1">'13. Экон.разв.'!#REF!</definedName>
    <definedName name="Z_31939B30_5917_45B1_8F19_7A02A2F96ACC_.wvu.Cols" localSheetId="13" hidden="1">'14. РТС'!#REF!</definedName>
    <definedName name="Z_31939B30_5917_45B1_8F19_7A02A2F96ACC_.wvu.Cols" localSheetId="14" hidden="1">'15. УМФ'!#REF!</definedName>
    <definedName name="Z_31939B30_5917_45B1_8F19_7A02A2F96ACC_.wvu.Cols" localSheetId="15" hidden="1">'16. РГО'!#REF!</definedName>
    <definedName name="Z_31939B30_5917_45B1_8F19_7A02A2F96ACC_.wvu.Cols" localSheetId="16" hidden="1">'17. УМИ'!#REF!</definedName>
    <definedName name="Z_31939B30_5917_45B1_8F19_7A02A2F96ACC_.wvu.Cols" localSheetId="17" hidden="1">'18. Межнац.'!#REF!</definedName>
    <definedName name="Z_31939B30_5917_45B1_8F19_7A02A2F96ACC_.wvu.Cols" localSheetId="18" hidden="1">'19. РМС'!#REF!</definedName>
    <definedName name="Z_31939B30_5917_45B1_8F19_7A02A2F96ACC_.wvu.Cols" localSheetId="1" hidden="1">'2. СОГХ'!#REF!</definedName>
    <definedName name="Z_31939B30_5917_45B1_8F19_7A02A2F96ACC_.wvu.Cols" localSheetId="19" hidden="1">'20. МСП'!#REF!</definedName>
    <definedName name="Z_31939B30_5917_45B1_8F19_7A02A2F96ACC_.wvu.Cols" localSheetId="2" hidden="1">'3. ФКГС'!#REF!</definedName>
    <definedName name="Z_31939B30_5917_45B1_8F19_7A02A2F96ACC_.wvu.Cols" localSheetId="3" hidden="1">'4. КП'!#REF!</definedName>
    <definedName name="Z_31939B30_5917_45B1_8F19_7A02A2F96ACC_.wvu.Cols" localSheetId="4" hidden="1">'5. РФКиС'!#REF!</definedName>
    <definedName name="Z_31939B30_5917_45B1_8F19_7A02A2F96ACC_.wvu.Cols" localSheetId="5" hidden="1">'6. СЗН'!#REF!</definedName>
    <definedName name="Z_31939B30_5917_45B1_8F19_7A02A2F96ACC_.wvu.Cols" localSheetId="6" hidden="1">'7. АПК'!#REF!</definedName>
    <definedName name="Z_31939B30_5917_45B1_8F19_7A02A2F96ACC_.wvu.Cols" localSheetId="7" hidden="1">'8. РЖС'!#REF!</definedName>
    <definedName name="Z_31939B30_5917_45B1_8F19_7A02A2F96ACC_.wvu.Cols" localSheetId="8" hidden="1">'9. РЖКК'!#REF!</definedName>
    <definedName name="Z_368E2DFC_3BA5_4D0C_BA65_005B75FF238F_.wvu.Cols" localSheetId="0" hidden="1">'1. РО'!#REF!</definedName>
    <definedName name="Z_368E2DFC_3BA5_4D0C_BA65_005B75FF238F_.wvu.Cols" localSheetId="9" hidden="1">'10. ПП'!#REF!</definedName>
    <definedName name="Z_368E2DFC_3BA5_4D0C_BA65_005B75FF238F_.wvu.Cols" localSheetId="10" hidden="1">'11. БЖД'!#REF!</definedName>
    <definedName name="Z_368E2DFC_3BA5_4D0C_BA65_005B75FF238F_.wvu.Cols" localSheetId="11" hidden="1">'12. ЭБ'!#REF!</definedName>
    <definedName name="Z_368E2DFC_3BA5_4D0C_BA65_005B75FF238F_.wvu.Cols" localSheetId="12" hidden="1">'13. Экон.разв.'!#REF!</definedName>
    <definedName name="Z_368E2DFC_3BA5_4D0C_BA65_005B75FF238F_.wvu.Cols" localSheetId="13" hidden="1">'14. РТС'!#REF!</definedName>
    <definedName name="Z_368E2DFC_3BA5_4D0C_BA65_005B75FF238F_.wvu.Cols" localSheetId="14" hidden="1">'15. УМФ'!#REF!</definedName>
    <definedName name="Z_368E2DFC_3BA5_4D0C_BA65_005B75FF238F_.wvu.Cols" localSheetId="15" hidden="1">'16. РГО'!#REF!</definedName>
    <definedName name="Z_368E2DFC_3BA5_4D0C_BA65_005B75FF238F_.wvu.Cols" localSheetId="16" hidden="1">'17. УМИ'!#REF!</definedName>
    <definedName name="Z_368E2DFC_3BA5_4D0C_BA65_005B75FF238F_.wvu.Cols" localSheetId="17" hidden="1">'18. Межнац.'!#REF!</definedName>
    <definedName name="Z_368E2DFC_3BA5_4D0C_BA65_005B75FF238F_.wvu.Cols" localSheetId="18" hidden="1">'19. РМС'!#REF!</definedName>
    <definedName name="Z_368E2DFC_3BA5_4D0C_BA65_005B75FF238F_.wvu.Cols" localSheetId="1" hidden="1">'2. СОГХ'!#REF!</definedName>
    <definedName name="Z_368E2DFC_3BA5_4D0C_BA65_005B75FF238F_.wvu.Cols" localSheetId="19" hidden="1">'20. МСП'!#REF!</definedName>
    <definedName name="Z_368E2DFC_3BA5_4D0C_BA65_005B75FF238F_.wvu.Cols" localSheetId="2" hidden="1">'3. ФКГС'!#REF!</definedName>
    <definedName name="Z_368E2DFC_3BA5_4D0C_BA65_005B75FF238F_.wvu.Cols" localSheetId="3" hidden="1">'4. КП'!#REF!</definedName>
    <definedName name="Z_368E2DFC_3BA5_4D0C_BA65_005B75FF238F_.wvu.Cols" localSheetId="4" hidden="1">'5. РФКиС'!#REF!</definedName>
    <definedName name="Z_368E2DFC_3BA5_4D0C_BA65_005B75FF238F_.wvu.Cols" localSheetId="5" hidden="1">'6. СЗН'!#REF!</definedName>
    <definedName name="Z_368E2DFC_3BA5_4D0C_BA65_005B75FF238F_.wvu.Cols" localSheetId="6" hidden="1">'7. АПК'!#REF!</definedName>
    <definedName name="Z_368E2DFC_3BA5_4D0C_BA65_005B75FF238F_.wvu.Cols" localSheetId="7" hidden="1">'8. РЖС'!#REF!</definedName>
    <definedName name="Z_368E2DFC_3BA5_4D0C_BA65_005B75FF238F_.wvu.Cols" localSheetId="8" hidden="1">'9. РЖКК'!#REF!</definedName>
    <definedName name="Z_3A1AD47D_D360_494C_B851_D14B33F8032B_.wvu.Cols" localSheetId="0" hidden="1">'1. РО'!#REF!</definedName>
    <definedName name="Z_3A1AD47D_D360_494C_B851_D14B33F8032B_.wvu.Cols" localSheetId="9" hidden="1">'10. ПП'!#REF!</definedName>
    <definedName name="Z_3A1AD47D_D360_494C_B851_D14B33F8032B_.wvu.Cols" localSheetId="10" hidden="1">'11. БЖД'!#REF!</definedName>
    <definedName name="Z_3A1AD47D_D360_494C_B851_D14B33F8032B_.wvu.Cols" localSheetId="11" hidden="1">'12. ЭБ'!#REF!</definedName>
    <definedName name="Z_3A1AD47D_D360_494C_B851_D14B33F8032B_.wvu.Cols" localSheetId="12" hidden="1">'13. Экон.разв.'!#REF!</definedName>
    <definedName name="Z_3A1AD47D_D360_494C_B851_D14B33F8032B_.wvu.Cols" localSheetId="13" hidden="1">'14. РТС'!#REF!</definedName>
    <definedName name="Z_3A1AD47D_D360_494C_B851_D14B33F8032B_.wvu.Cols" localSheetId="14" hidden="1">'15. УМФ'!#REF!</definedName>
    <definedName name="Z_3A1AD47D_D360_494C_B851_D14B33F8032B_.wvu.Cols" localSheetId="15" hidden="1">'16. РГО'!#REF!</definedName>
    <definedName name="Z_3A1AD47D_D360_494C_B851_D14B33F8032B_.wvu.Cols" localSheetId="16" hidden="1">'17. УМИ'!#REF!</definedName>
    <definedName name="Z_3A1AD47D_D360_494C_B851_D14B33F8032B_.wvu.Cols" localSheetId="17" hidden="1">'18. Межнац.'!#REF!</definedName>
    <definedName name="Z_3A1AD47D_D360_494C_B851_D14B33F8032B_.wvu.Cols" localSheetId="18" hidden="1">'19. РМС'!#REF!</definedName>
    <definedName name="Z_3A1AD47D_D360_494C_B851_D14B33F8032B_.wvu.Cols" localSheetId="1" hidden="1">'2. СОГХ'!#REF!</definedName>
    <definedName name="Z_3A1AD47D_D360_494C_B851_D14B33F8032B_.wvu.Cols" localSheetId="19" hidden="1">'20. МСП'!#REF!</definedName>
    <definedName name="Z_3A1AD47D_D360_494C_B851_D14B33F8032B_.wvu.Cols" localSheetId="2" hidden="1">'3. ФКГС'!#REF!</definedName>
    <definedName name="Z_3A1AD47D_D360_494C_B851_D14B33F8032B_.wvu.Cols" localSheetId="3" hidden="1">'4. КП'!#REF!</definedName>
    <definedName name="Z_3A1AD47D_D360_494C_B851_D14B33F8032B_.wvu.Cols" localSheetId="4" hidden="1">'5. РФКиС'!#REF!</definedName>
    <definedName name="Z_3A1AD47D_D360_494C_B851_D14B33F8032B_.wvu.Cols" localSheetId="5" hidden="1">'6. СЗН'!#REF!</definedName>
    <definedName name="Z_3A1AD47D_D360_494C_B851_D14B33F8032B_.wvu.Cols" localSheetId="6" hidden="1">'7. АПК'!#REF!</definedName>
    <definedName name="Z_3A1AD47D_D360_494C_B851_D14B33F8032B_.wvu.Cols" localSheetId="7" hidden="1">'8. РЖС'!#REF!</definedName>
    <definedName name="Z_3A1AD47D_D360_494C_B851_D14B33F8032B_.wvu.Cols" localSheetId="8" hidden="1">'9. РЖКК'!#REF!</definedName>
    <definedName name="Z_459390C8_C5DF_49F1_A77C_C618340F3CD1_.wvu.Cols" localSheetId="0" hidden="1">'1. РО'!#REF!</definedName>
    <definedName name="Z_459390C8_C5DF_49F1_A77C_C618340F3CD1_.wvu.Cols" localSheetId="9" hidden="1">'10. ПП'!#REF!</definedName>
    <definedName name="Z_459390C8_C5DF_49F1_A77C_C618340F3CD1_.wvu.Cols" localSheetId="10" hidden="1">'11. БЖД'!#REF!</definedName>
    <definedName name="Z_459390C8_C5DF_49F1_A77C_C618340F3CD1_.wvu.Cols" localSheetId="11" hidden="1">'12. ЭБ'!#REF!</definedName>
    <definedName name="Z_459390C8_C5DF_49F1_A77C_C618340F3CD1_.wvu.Cols" localSheetId="12" hidden="1">'13. Экон.разв.'!#REF!</definedName>
    <definedName name="Z_459390C8_C5DF_49F1_A77C_C618340F3CD1_.wvu.Cols" localSheetId="13" hidden="1">'14. РТС'!#REF!</definedName>
    <definedName name="Z_459390C8_C5DF_49F1_A77C_C618340F3CD1_.wvu.Cols" localSheetId="14" hidden="1">'15. УМФ'!#REF!</definedName>
    <definedName name="Z_459390C8_C5DF_49F1_A77C_C618340F3CD1_.wvu.Cols" localSheetId="15" hidden="1">'16. РГО'!#REF!</definedName>
    <definedName name="Z_459390C8_C5DF_49F1_A77C_C618340F3CD1_.wvu.Cols" localSheetId="16" hidden="1">'17. УМИ'!#REF!</definedName>
    <definedName name="Z_459390C8_C5DF_49F1_A77C_C618340F3CD1_.wvu.Cols" localSheetId="17" hidden="1">'18. Межнац.'!#REF!</definedName>
    <definedName name="Z_459390C8_C5DF_49F1_A77C_C618340F3CD1_.wvu.Cols" localSheetId="18" hidden="1">'19. РМС'!#REF!</definedName>
    <definedName name="Z_459390C8_C5DF_49F1_A77C_C618340F3CD1_.wvu.Cols" localSheetId="1" hidden="1">'2. СОГХ'!#REF!</definedName>
    <definedName name="Z_459390C8_C5DF_49F1_A77C_C618340F3CD1_.wvu.Cols" localSheetId="19" hidden="1">'20. МСП'!#REF!</definedName>
    <definedName name="Z_459390C8_C5DF_49F1_A77C_C618340F3CD1_.wvu.Cols" localSheetId="2" hidden="1">'3. ФКГС'!#REF!</definedName>
    <definedName name="Z_459390C8_C5DF_49F1_A77C_C618340F3CD1_.wvu.Cols" localSheetId="3" hidden="1">'4. КП'!#REF!</definedName>
    <definedName name="Z_459390C8_C5DF_49F1_A77C_C618340F3CD1_.wvu.Cols" localSheetId="4" hidden="1">'5. РФКиС'!#REF!</definedName>
    <definedName name="Z_459390C8_C5DF_49F1_A77C_C618340F3CD1_.wvu.Cols" localSheetId="5" hidden="1">'6. СЗН'!#REF!</definedName>
    <definedName name="Z_459390C8_C5DF_49F1_A77C_C618340F3CD1_.wvu.Cols" localSheetId="6" hidden="1">'7. АПК'!#REF!</definedName>
    <definedName name="Z_459390C8_C5DF_49F1_A77C_C618340F3CD1_.wvu.Cols" localSheetId="7" hidden="1">'8. РЖС'!#REF!</definedName>
    <definedName name="Z_459390C8_C5DF_49F1_A77C_C618340F3CD1_.wvu.Cols" localSheetId="8" hidden="1">'9. РЖКК'!#REF!</definedName>
    <definedName name="Z_4D639A26_081E_47BF_848E_AC3B928B0246_.wvu.Cols" localSheetId="0" hidden="1">'1. РО'!#REF!</definedName>
    <definedName name="Z_4D639A26_081E_47BF_848E_AC3B928B0246_.wvu.Cols" localSheetId="9" hidden="1">'10. ПП'!#REF!</definedName>
    <definedName name="Z_4D639A26_081E_47BF_848E_AC3B928B0246_.wvu.Cols" localSheetId="10" hidden="1">'11. БЖД'!#REF!</definedName>
    <definedName name="Z_4D639A26_081E_47BF_848E_AC3B928B0246_.wvu.Cols" localSheetId="11" hidden="1">'12. ЭБ'!#REF!</definedName>
    <definedName name="Z_4D639A26_081E_47BF_848E_AC3B928B0246_.wvu.Cols" localSheetId="12" hidden="1">'13. Экон.разв.'!#REF!</definedName>
    <definedName name="Z_4D639A26_081E_47BF_848E_AC3B928B0246_.wvu.Cols" localSheetId="13" hidden="1">'14. РТС'!#REF!</definedName>
    <definedName name="Z_4D639A26_081E_47BF_848E_AC3B928B0246_.wvu.Cols" localSheetId="14" hidden="1">'15. УМФ'!#REF!</definedName>
    <definedName name="Z_4D639A26_081E_47BF_848E_AC3B928B0246_.wvu.Cols" localSheetId="15" hidden="1">'16. РГО'!#REF!</definedName>
    <definedName name="Z_4D639A26_081E_47BF_848E_AC3B928B0246_.wvu.Cols" localSheetId="16" hidden="1">'17. УМИ'!#REF!</definedName>
    <definedName name="Z_4D639A26_081E_47BF_848E_AC3B928B0246_.wvu.Cols" localSheetId="17" hidden="1">'18. Межнац.'!#REF!</definedName>
    <definedName name="Z_4D639A26_081E_47BF_848E_AC3B928B0246_.wvu.Cols" localSheetId="18" hidden="1">'19. РМС'!#REF!</definedName>
    <definedName name="Z_4D639A26_081E_47BF_848E_AC3B928B0246_.wvu.Cols" localSheetId="1" hidden="1">'2. СОГХ'!#REF!</definedName>
    <definedName name="Z_4D639A26_081E_47BF_848E_AC3B928B0246_.wvu.Cols" localSheetId="19" hidden="1">'20. МСП'!#REF!</definedName>
    <definedName name="Z_4D639A26_081E_47BF_848E_AC3B928B0246_.wvu.Cols" localSheetId="2" hidden="1">'3. ФКГС'!#REF!</definedName>
    <definedName name="Z_4D639A26_081E_47BF_848E_AC3B928B0246_.wvu.Cols" localSheetId="3" hidden="1">'4. КП'!#REF!</definedName>
    <definedName name="Z_4D639A26_081E_47BF_848E_AC3B928B0246_.wvu.Cols" localSheetId="4" hidden="1">'5. РФКиС'!#REF!</definedName>
    <definedName name="Z_4D639A26_081E_47BF_848E_AC3B928B0246_.wvu.Cols" localSheetId="5" hidden="1">'6. СЗН'!#REF!</definedName>
    <definedName name="Z_4D639A26_081E_47BF_848E_AC3B928B0246_.wvu.Cols" localSheetId="6" hidden="1">'7. АПК'!#REF!</definedName>
    <definedName name="Z_4D639A26_081E_47BF_848E_AC3B928B0246_.wvu.Cols" localSheetId="7" hidden="1">'8. РЖС'!#REF!</definedName>
    <definedName name="Z_4D639A26_081E_47BF_848E_AC3B928B0246_.wvu.Cols" localSheetId="8" hidden="1">'9. РЖКК'!#REF!</definedName>
    <definedName name="Z_4FCF4851_1FFB_4291_9E63_B5ADD52F8DBE_.wvu.Cols" localSheetId="0" hidden="1">'1. РО'!#REF!</definedName>
    <definedName name="Z_4FCF4851_1FFB_4291_9E63_B5ADD52F8DBE_.wvu.Cols" localSheetId="9" hidden="1">'10. ПП'!#REF!</definedName>
    <definedName name="Z_4FCF4851_1FFB_4291_9E63_B5ADD52F8DBE_.wvu.Cols" localSheetId="10" hidden="1">'11. БЖД'!#REF!</definedName>
    <definedName name="Z_4FCF4851_1FFB_4291_9E63_B5ADD52F8DBE_.wvu.Cols" localSheetId="11" hidden="1">'12. ЭБ'!#REF!</definedName>
    <definedName name="Z_4FCF4851_1FFB_4291_9E63_B5ADD52F8DBE_.wvu.Cols" localSheetId="12" hidden="1">'13. Экон.разв.'!#REF!</definedName>
    <definedName name="Z_4FCF4851_1FFB_4291_9E63_B5ADD52F8DBE_.wvu.Cols" localSheetId="13" hidden="1">'14. РТС'!#REF!</definedName>
    <definedName name="Z_4FCF4851_1FFB_4291_9E63_B5ADD52F8DBE_.wvu.Cols" localSheetId="14" hidden="1">'15. УМФ'!#REF!</definedName>
    <definedName name="Z_4FCF4851_1FFB_4291_9E63_B5ADD52F8DBE_.wvu.Cols" localSheetId="15" hidden="1">'16. РГО'!#REF!</definedName>
    <definedName name="Z_4FCF4851_1FFB_4291_9E63_B5ADD52F8DBE_.wvu.Cols" localSheetId="16" hidden="1">'17. УМИ'!#REF!</definedName>
    <definedName name="Z_4FCF4851_1FFB_4291_9E63_B5ADD52F8DBE_.wvu.Cols" localSheetId="17" hidden="1">'18. Межнац.'!#REF!</definedName>
    <definedName name="Z_4FCF4851_1FFB_4291_9E63_B5ADD52F8DBE_.wvu.Cols" localSheetId="18" hidden="1">'19. РМС'!#REF!</definedName>
    <definedName name="Z_4FCF4851_1FFB_4291_9E63_B5ADD52F8DBE_.wvu.Cols" localSheetId="1" hidden="1">'2. СОГХ'!#REF!</definedName>
    <definedName name="Z_4FCF4851_1FFB_4291_9E63_B5ADD52F8DBE_.wvu.Cols" localSheetId="19" hidden="1">'20. МСП'!#REF!</definedName>
    <definedName name="Z_4FCF4851_1FFB_4291_9E63_B5ADD52F8DBE_.wvu.Cols" localSheetId="2" hidden="1">'3. ФКГС'!#REF!</definedName>
    <definedName name="Z_4FCF4851_1FFB_4291_9E63_B5ADD52F8DBE_.wvu.Cols" localSheetId="3" hidden="1">'4. КП'!#REF!</definedName>
    <definedName name="Z_4FCF4851_1FFB_4291_9E63_B5ADD52F8DBE_.wvu.Cols" localSheetId="4" hidden="1">'5. РФКиС'!#REF!</definedName>
    <definedName name="Z_4FCF4851_1FFB_4291_9E63_B5ADD52F8DBE_.wvu.Cols" localSheetId="5" hidden="1">'6. СЗН'!#REF!</definedName>
    <definedName name="Z_4FCF4851_1FFB_4291_9E63_B5ADD52F8DBE_.wvu.Cols" localSheetId="6" hidden="1">'7. АПК'!#REF!</definedName>
    <definedName name="Z_4FCF4851_1FFB_4291_9E63_B5ADD52F8DBE_.wvu.Cols" localSheetId="7" hidden="1">'8. РЖС'!#REF!</definedName>
    <definedName name="Z_4FCF4851_1FFB_4291_9E63_B5ADD52F8DBE_.wvu.Cols" localSheetId="8" hidden="1">'9. РЖКК'!#REF!</definedName>
    <definedName name="Z_536E4AEA_F618_4F85_8552_BC1DB5601AA9_.wvu.Cols" localSheetId="0" hidden="1">'1. РО'!#REF!</definedName>
    <definedName name="Z_536E4AEA_F618_4F85_8552_BC1DB5601AA9_.wvu.Cols" localSheetId="9" hidden="1">'10. ПП'!#REF!</definedName>
    <definedName name="Z_536E4AEA_F618_4F85_8552_BC1DB5601AA9_.wvu.Cols" localSheetId="10" hidden="1">'11. БЖД'!#REF!</definedName>
    <definedName name="Z_536E4AEA_F618_4F85_8552_BC1DB5601AA9_.wvu.Cols" localSheetId="11" hidden="1">'12. ЭБ'!#REF!</definedName>
    <definedName name="Z_536E4AEA_F618_4F85_8552_BC1DB5601AA9_.wvu.Cols" localSheetId="12" hidden="1">'13. Экон.разв.'!#REF!</definedName>
    <definedName name="Z_536E4AEA_F618_4F85_8552_BC1DB5601AA9_.wvu.Cols" localSheetId="13" hidden="1">'14. РТС'!#REF!</definedName>
    <definedName name="Z_536E4AEA_F618_4F85_8552_BC1DB5601AA9_.wvu.Cols" localSheetId="14" hidden="1">'15. УМФ'!#REF!</definedName>
    <definedName name="Z_536E4AEA_F618_4F85_8552_BC1DB5601AA9_.wvu.Cols" localSheetId="15" hidden="1">'16. РГО'!#REF!</definedName>
    <definedName name="Z_536E4AEA_F618_4F85_8552_BC1DB5601AA9_.wvu.Cols" localSheetId="16" hidden="1">'17. УМИ'!#REF!</definedName>
    <definedName name="Z_536E4AEA_F618_4F85_8552_BC1DB5601AA9_.wvu.Cols" localSheetId="17" hidden="1">'18. Межнац.'!#REF!</definedName>
    <definedName name="Z_536E4AEA_F618_4F85_8552_BC1DB5601AA9_.wvu.Cols" localSheetId="18" hidden="1">'19. РМС'!#REF!</definedName>
    <definedName name="Z_536E4AEA_F618_4F85_8552_BC1DB5601AA9_.wvu.Cols" localSheetId="1" hidden="1">'2. СОГХ'!#REF!</definedName>
    <definedName name="Z_536E4AEA_F618_4F85_8552_BC1DB5601AA9_.wvu.Cols" localSheetId="19" hidden="1">'20. МСП'!#REF!</definedName>
    <definedName name="Z_536E4AEA_F618_4F85_8552_BC1DB5601AA9_.wvu.Cols" localSheetId="2" hidden="1">'3. ФКГС'!#REF!</definedName>
    <definedName name="Z_536E4AEA_F618_4F85_8552_BC1DB5601AA9_.wvu.Cols" localSheetId="3" hidden="1">'4. КП'!#REF!</definedName>
    <definedName name="Z_536E4AEA_F618_4F85_8552_BC1DB5601AA9_.wvu.Cols" localSheetId="4" hidden="1">'5. РФКиС'!#REF!</definedName>
    <definedName name="Z_536E4AEA_F618_4F85_8552_BC1DB5601AA9_.wvu.Cols" localSheetId="5" hidden="1">'6. СЗН'!#REF!</definedName>
    <definedName name="Z_536E4AEA_F618_4F85_8552_BC1DB5601AA9_.wvu.Cols" localSheetId="6" hidden="1">'7. АПК'!#REF!</definedName>
    <definedName name="Z_536E4AEA_F618_4F85_8552_BC1DB5601AA9_.wvu.Cols" localSheetId="7" hidden="1">'8. РЖС'!#REF!</definedName>
    <definedName name="Z_536E4AEA_F618_4F85_8552_BC1DB5601AA9_.wvu.Cols" localSheetId="8" hidden="1">'9. РЖКК'!#REF!</definedName>
    <definedName name="Z_5F1BE36F_0832_42CE_A3FC_1A76BC593CBA_.wvu.Cols" localSheetId="0" hidden="1">'1. РО'!#REF!</definedName>
    <definedName name="Z_5F1BE36F_0832_42CE_A3FC_1A76BC593CBA_.wvu.Cols" localSheetId="9" hidden="1">'10. ПП'!#REF!</definedName>
    <definedName name="Z_5F1BE36F_0832_42CE_A3FC_1A76BC593CBA_.wvu.Cols" localSheetId="10" hidden="1">'11. БЖД'!#REF!</definedName>
    <definedName name="Z_5F1BE36F_0832_42CE_A3FC_1A76BC593CBA_.wvu.Cols" localSheetId="11" hidden="1">'12. ЭБ'!#REF!</definedName>
    <definedName name="Z_5F1BE36F_0832_42CE_A3FC_1A76BC593CBA_.wvu.Cols" localSheetId="12" hidden="1">'13. Экон.разв.'!#REF!</definedName>
    <definedName name="Z_5F1BE36F_0832_42CE_A3FC_1A76BC593CBA_.wvu.Cols" localSheetId="13" hidden="1">'14. РТС'!#REF!</definedName>
    <definedName name="Z_5F1BE36F_0832_42CE_A3FC_1A76BC593CBA_.wvu.Cols" localSheetId="14" hidden="1">'15. УМФ'!#REF!</definedName>
    <definedName name="Z_5F1BE36F_0832_42CE_A3FC_1A76BC593CBA_.wvu.Cols" localSheetId="15" hidden="1">'16. РГО'!#REF!</definedName>
    <definedName name="Z_5F1BE36F_0832_42CE_A3FC_1A76BC593CBA_.wvu.Cols" localSheetId="16" hidden="1">'17. УМИ'!#REF!</definedName>
    <definedName name="Z_5F1BE36F_0832_42CE_A3FC_1A76BC593CBA_.wvu.Cols" localSheetId="17" hidden="1">'18. Межнац.'!#REF!</definedName>
    <definedName name="Z_5F1BE36F_0832_42CE_A3FC_1A76BC593CBA_.wvu.Cols" localSheetId="18" hidden="1">'19. РМС'!#REF!</definedName>
    <definedName name="Z_5F1BE36F_0832_42CE_A3FC_1A76BC593CBA_.wvu.Cols" localSheetId="1" hidden="1">'2. СОГХ'!#REF!</definedName>
    <definedName name="Z_5F1BE36F_0832_42CE_A3FC_1A76BC593CBA_.wvu.Cols" localSheetId="19" hidden="1">'20. МСП'!#REF!</definedName>
    <definedName name="Z_5F1BE36F_0832_42CE_A3FC_1A76BC593CBA_.wvu.Cols" localSheetId="2" hidden="1">'3. ФКГС'!#REF!</definedName>
    <definedName name="Z_5F1BE36F_0832_42CE_A3FC_1A76BC593CBA_.wvu.Cols" localSheetId="3" hidden="1">'4. КП'!#REF!</definedName>
    <definedName name="Z_5F1BE36F_0832_42CE_A3FC_1A76BC593CBA_.wvu.Cols" localSheetId="4" hidden="1">'5. РФКиС'!#REF!</definedName>
    <definedName name="Z_5F1BE36F_0832_42CE_A3FC_1A76BC593CBA_.wvu.Cols" localSheetId="5" hidden="1">'6. СЗН'!#REF!</definedName>
    <definedName name="Z_5F1BE36F_0832_42CE_A3FC_1A76BC593CBA_.wvu.Cols" localSheetId="6" hidden="1">'7. АПК'!#REF!</definedName>
    <definedName name="Z_5F1BE36F_0832_42CE_A3FC_1A76BC593CBA_.wvu.Cols" localSheetId="7" hidden="1">'8. РЖС'!#REF!</definedName>
    <definedName name="Z_5F1BE36F_0832_42CE_A3FC_1A76BC593CBA_.wvu.Cols" localSheetId="8" hidden="1">'9. РЖКК'!#REF!</definedName>
    <definedName name="Z_62E99341_31CC_4B22_ACCE_D0C55385ECC0_.wvu.Cols" localSheetId="0" hidden="1">'1. РО'!#REF!</definedName>
    <definedName name="Z_62E99341_31CC_4B22_ACCE_D0C55385ECC0_.wvu.Cols" localSheetId="9" hidden="1">'10. ПП'!#REF!</definedName>
    <definedName name="Z_62E99341_31CC_4B22_ACCE_D0C55385ECC0_.wvu.Cols" localSheetId="10" hidden="1">'11. БЖД'!#REF!</definedName>
    <definedName name="Z_62E99341_31CC_4B22_ACCE_D0C55385ECC0_.wvu.Cols" localSheetId="11" hidden="1">'12. ЭБ'!#REF!</definedName>
    <definedName name="Z_62E99341_31CC_4B22_ACCE_D0C55385ECC0_.wvu.Cols" localSheetId="12" hidden="1">'13. Экон.разв.'!#REF!</definedName>
    <definedName name="Z_62E99341_31CC_4B22_ACCE_D0C55385ECC0_.wvu.Cols" localSheetId="13" hidden="1">'14. РТС'!#REF!</definedName>
    <definedName name="Z_62E99341_31CC_4B22_ACCE_D0C55385ECC0_.wvu.Cols" localSheetId="14" hidden="1">'15. УМФ'!#REF!</definedName>
    <definedName name="Z_62E99341_31CC_4B22_ACCE_D0C55385ECC0_.wvu.Cols" localSheetId="15" hidden="1">'16. РГО'!#REF!</definedName>
    <definedName name="Z_62E99341_31CC_4B22_ACCE_D0C55385ECC0_.wvu.Cols" localSheetId="16" hidden="1">'17. УМИ'!#REF!</definedName>
    <definedName name="Z_62E99341_31CC_4B22_ACCE_D0C55385ECC0_.wvu.Cols" localSheetId="17" hidden="1">'18. Межнац.'!#REF!</definedName>
    <definedName name="Z_62E99341_31CC_4B22_ACCE_D0C55385ECC0_.wvu.Cols" localSheetId="18" hidden="1">'19. РМС'!#REF!</definedName>
    <definedName name="Z_62E99341_31CC_4B22_ACCE_D0C55385ECC0_.wvu.Cols" localSheetId="1" hidden="1">'2. СОГХ'!#REF!</definedName>
    <definedName name="Z_62E99341_31CC_4B22_ACCE_D0C55385ECC0_.wvu.Cols" localSheetId="19" hidden="1">'20. МСП'!#REF!</definedName>
    <definedName name="Z_62E99341_31CC_4B22_ACCE_D0C55385ECC0_.wvu.Cols" localSheetId="2" hidden="1">'3. ФКГС'!#REF!</definedName>
    <definedName name="Z_62E99341_31CC_4B22_ACCE_D0C55385ECC0_.wvu.Cols" localSheetId="3" hidden="1">'4. КП'!#REF!</definedName>
    <definedName name="Z_62E99341_31CC_4B22_ACCE_D0C55385ECC0_.wvu.Cols" localSheetId="4" hidden="1">'5. РФКиС'!#REF!</definedName>
    <definedName name="Z_62E99341_31CC_4B22_ACCE_D0C55385ECC0_.wvu.Cols" localSheetId="5" hidden="1">'6. СЗН'!#REF!</definedName>
    <definedName name="Z_62E99341_31CC_4B22_ACCE_D0C55385ECC0_.wvu.Cols" localSheetId="6" hidden="1">'7. АПК'!#REF!</definedName>
    <definedName name="Z_62E99341_31CC_4B22_ACCE_D0C55385ECC0_.wvu.Cols" localSheetId="7" hidden="1">'8. РЖС'!#REF!</definedName>
    <definedName name="Z_62E99341_31CC_4B22_ACCE_D0C55385ECC0_.wvu.Cols" localSheetId="8" hidden="1">'9. РЖКК'!#REF!</definedName>
    <definedName name="Z_64EE95D5_D217_4566_B6AE_1F08753E5CD7_.wvu.Cols" localSheetId="0" hidden="1">'1. РО'!#REF!</definedName>
    <definedName name="Z_64EE95D5_D217_4566_B6AE_1F08753E5CD7_.wvu.Cols" localSheetId="9" hidden="1">'10. ПП'!#REF!</definedName>
    <definedName name="Z_64EE95D5_D217_4566_B6AE_1F08753E5CD7_.wvu.Cols" localSheetId="10" hidden="1">'11. БЖД'!#REF!</definedName>
    <definedName name="Z_64EE95D5_D217_4566_B6AE_1F08753E5CD7_.wvu.Cols" localSheetId="11" hidden="1">'12. ЭБ'!#REF!</definedName>
    <definedName name="Z_64EE95D5_D217_4566_B6AE_1F08753E5CD7_.wvu.Cols" localSheetId="12" hidden="1">'13. Экон.разв.'!#REF!</definedName>
    <definedName name="Z_64EE95D5_D217_4566_B6AE_1F08753E5CD7_.wvu.Cols" localSheetId="13" hidden="1">'14. РТС'!#REF!</definedName>
    <definedName name="Z_64EE95D5_D217_4566_B6AE_1F08753E5CD7_.wvu.Cols" localSheetId="14" hidden="1">'15. УМФ'!#REF!</definedName>
    <definedName name="Z_64EE95D5_D217_4566_B6AE_1F08753E5CD7_.wvu.Cols" localSheetId="15" hidden="1">'16. РГО'!#REF!</definedName>
    <definedName name="Z_64EE95D5_D217_4566_B6AE_1F08753E5CD7_.wvu.Cols" localSheetId="16" hidden="1">'17. УМИ'!#REF!</definedName>
    <definedName name="Z_64EE95D5_D217_4566_B6AE_1F08753E5CD7_.wvu.Cols" localSheetId="17" hidden="1">'18. Межнац.'!#REF!</definedName>
    <definedName name="Z_64EE95D5_D217_4566_B6AE_1F08753E5CD7_.wvu.Cols" localSheetId="18" hidden="1">'19. РМС'!#REF!</definedName>
    <definedName name="Z_64EE95D5_D217_4566_B6AE_1F08753E5CD7_.wvu.Cols" localSheetId="1" hidden="1">'2. СОГХ'!#REF!</definedName>
    <definedName name="Z_64EE95D5_D217_4566_B6AE_1F08753E5CD7_.wvu.Cols" localSheetId="19" hidden="1">'20. МСП'!#REF!</definedName>
    <definedName name="Z_64EE95D5_D217_4566_B6AE_1F08753E5CD7_.wvu.Cols" localSheetId="2" hidden="1">'3. ФКГС'!#REF!</definedName>
    <definedName name="Z_64EE95D5_D217_4566_B6AE_1F08753E5CD7_.wvu.Cols" localSheetId="3" hidden="1">'4. КП'!#REF!</definedName>
    <definedName name="Z_64EE95D5_D217_4566_B6AE_1F08753E5CD7_.wvu.Cols" localSheetId="4" hidden="1">'5. РФКиС'!#REF!</definedName>
    <definedName name="Z_64EE95D5_D217_4566_B6AE_1F08753E5CD7_.wvu.Cols" localSheetId="5" hidden="1">'6. СЗН'!#REF!</definedName>
    <definedName name="Z_64EE95D5_D217_4566_B6AE_1F08753E5CD7_.wvu.Cols" localSheetId="6" hidden="1">'7. АПК'!#REF!</definedName>
    <definedName name="Z_64EE95D5_D217_4566_B6AE_1F08753E5CD7_.wvu.Cols" localSheetId="7" hidden="1">'8. РЖС'!#REF!</definedName>
    <definedName name="Z_64EE95D5_D217_4566_B6AE_1F08753E5CD7_.wvu.Cols" localSheetId="8" hidden="1">'9. РЖКК'!#REF!</definedName>
    <definedName name="Z_6A6C9703_C16B_46D2_8CEE_AD24BCFE6CF3_.wvu.Cols" localSheetId="0" hidden="1">'1. РО'!#REF!</definedName>
    <definedName name="Z_6A6C9703_C16B_46D2_8CEE_AD24BCFE6CF3_.wvu.Cols" localSheetId="9" hidden="1">'10. ПП'!#REF!</definedName>
    <definedName name="Z_6A6C9703_C16B_46D2_8CEE_AD24BCFE6CF3_.wvu.Cols" localSheetId="10" hidden="1">'11. БЖД'!#REF!</definedName>
    <definedName name="Z_6A6C9703_C16B_46D2_8CEE_AD24BCFE6CF3_.wvu.Cols" localSheetId="11" hidden="1">'12. ЭБ'!#REF!</definedName>
    <definedName name="Z_6A6C9703_C16B_46D2_8CEE_AD24BCFE6CF3_.wvu.Cols" localSheetId="12" hidden="1">'13. Экон.разв.'!#REF!</definedName>
    <definedName name="Z_6A6C9703_C16B_46D2_8CEE_AD24BCFE6CF3_.wvu.Cols" localSheetId="13" hidden="1">'14. РТС'!#REF!</definedName>
    <definedName name="Z_6A6C9703_C16B_46D2_8CEE_AD24BCFE6CF3_.wvu.Cols" localSheetId="14" hidden="1">'15. УМФ'!#REF!</definedName>
    <definedName name="Z_6A6C9703_C16B_46D2_8CEE_AD24BCFE6CF3_.wvu.Cols" localSheetId="15" hidden="1">'16. РГО'!#REF!</definedName>
    <definedName name="Z_6A6C9703_C16B_46D2_8CEE_AD24BCFE6CF3_.wvu.Cols" localSheetId="16" hidden="1">'17. УМИ'!#REF!</definedName>
    <definedName name="Z_6A6C9703_C16B_46D2_8CEE_AD24BCFE6CF3_.wvu.Cols" localSheetId="17" hidden="1">'18. Межнац.'!#REF!</definedName>
    <definedName name="Z_6A6C9703_C16B_46D2_8CEE_AD24BCFE6CF3_.wvu.Cols" localSheetId="18" hidden="1">'19. РМС'!#REF!</definedName>
    <definedName name="Z_6A6C9703_C16B_46D2_8CEE_AD24BCFE6CF3_.wvu.Cols" localSheetId="1" hidden="1">'2. СОГХ'!#REF!</definedName>
    <definedName name="Z_6A6C9703_C16B_46D2_8CEE_AD24BCFE6CF3_.wvu.Cols" localSheetId="19" hidden="1">'20. МСП'!#REF!</definedName>
    <definedName name="Z_6A6C9703_C16B_46D2_8CEE_AD24BCFE6CF3_.wvu.Cols" localSheetId="2" hidden="1">'3. ФКГС'!#REF!</definedName>
    <definedName name="Z_6A6C9703_C16B_46D2_8CEE_AD24BCFE6CF3_.wvu.Cols" localSheetId="3" hidden="1">'4. КП'!#REF!</definedName>
    <definedName name="Z_6A6C9703_C16B_46D2_8CEE_AD24BCFE6CF3_.wvu.Cols" localSheetId="4" hidden="1">'5. РФКиС'!#REF!</definedName>
    <definedName name="Z_6A6C9703_C16B_46D2_8CEE_AD24BCFE6CF3_.wvu.Cols" localSheetId="5" hidden="1">'6. СЗН'!#REF!</definedName>
    <definedName name="Z_6A6C9703_C16B_46D2_8CEE_AD24BCFE6CF3_.wvu.Cols" localSheetId="6" hidden="1">'7. АПК'!#REF!</definedName>
    <definedName name="Z_6A6C9703_C16B_46D2_8CEE_AD24BCFE6CF3_.wvu.Cols" localSheetId="7" hidden="1">'8. РЖС'!#REF!</definedName>
    <definedName name="Z_6A6C9703_C16B_46D2_8CEE_AD24BCFE6CF3_.wvu.Cols" localSheetId="8" hidden="1">'9. РЖКК'!#REF!</definedName>
    <definedName name="Z_6AC0ED22_CCBF_444B_9F29_F3EDD4234483_.wvu.Cols" localSheetId="0" hidden="1">'1. РО'!#REF!</definedName>
    <definedName name="Z_6AC0ED22_CCBF_444B_9F29_F3EDD4234483_.wvu.Cols" localSheetId="9" hidden="1">'10. ПП'!#REF!</definedName>
    <definedName name="Z_6AC0ED22_CCBF_444B_9F29_F3EDD4234483_.wvu.Cols" localSheetId="10" hidden="1">'11. БЖД'!#REF!</definedName>
    <definedName name="Z_6AC0ED22_CCBF_444B_9F29_F3EDD4234483_.wvu.Cols" localSheetId="11" hidden="1">'12. ЭБ'!#REF!</definedName>
    <definedName name="Z_6AC0ED22_CCBF_444B_9F29_F3EDD4234483_.wvu.Cols" localSheetId="12" hidden="1">'13. Экон.разв.'!#REF!</definedName>
    <definedName name="Z_6AC0ED22_CCBF_444B_9F29_F3EDD4234483_.wvu.Cols" localSheetId="13" hidden="1">'14. РТС'!#REF!</definedName>
    <definedName name="Z_6AC0ED22_CCBF_444B_9F29_F3EDD4234483_.wvu.Cols" localSheetId="14" hidden="1">'15. УМФ'!#REF!</definedName>
    <definedName name="Z_6AC0ED22_CCBF_444B_9F29_F3EDD4234483_.wvu.Cols" localSheetId="15" hidden="1">'16. РГО'!#REF!</definedName>
    <definedName name="Z_6AC0ED22_CCBF_444B_9F29_F3EDD4234483_.wvu.Cols" localSheetId="16" hidden="1">'17. УМИ'!#REF!</definedName>
    <definedName name="Z_6AC0ED22_CCBF_444B_9F29_F3EDD4234483_.wvu.Cols" localSheetId="17" hidden="1">'18. Межнац.'!#REF!</definedName>
    <definedName name="Z_6AC0ED22_CCBF_444B_9F29_F3EDD4234483_.wvu.Cols" localSheetId="18" hidden="1">'19. РМС'!#REF!</definedName>
    <definedName name="Z_6AC0ED22_CCBF_444B_9F29_F3EDD4234483_.wvu.Cols" localSheetId="1" hidden="1">'2. СОГХ'!#REF!</definedName>
    <definedName name="Z_6AC0ED22_CCBF_444B_9F29_F3EDD4234483_.wvu.Cols" localSheetId="19" hidden="1">'20. МСП'!#REF!</definedName>
    <definedName name="Z_6AC0ED22_CCBF_444B_9F29_F3EDD4234483_.wvu.Cols" localSheetId="2" hidden="1">'3. ФКГС'!#REF!</definedName>
    <definedName name="Z_6AC0ED22_CCBF_444B_9F29_F3EDD4234483_.wvu.Cols" localSheetId="3" hidden="1">'4. КП'!#REF!</definedName>
    <definedName name="Z_6AC0ED22_CCBF_444B_9F29_F3EDD4234483_.wvu.Cols" localSheetId="4" hidden="1">'5. РФКиС'!#REF!</definedName>
    <definedName name="Z_6AC0ED22_CCBF_444B_9F29_F3EDD4234483_.wvu.Cols" localSheetId="5" hidden="1">'6. СЗН'!#REF!</definedName>
    <definedName name="Z_6AC0ED22_CCBF_444B_9F29_F3EDD4234483_.wvu.Cols" localSheetId="6" hidden="1">'7. АПК'!#REF!</definedName>
    <definedName name="Z_6AC0ED22_CCBF_444B_9F29_F3EDD4234483_.wvu.Cols" localSheetId="7" hidden="1">'8. РЖС'!#REF!</definedName>
    <definedName name="Z_6AC0ED22_CCBF_444B_9F29_F3EDD4234483_.wvu.Cols" localSheetId="8" hidden="1">'9. РЖКК'!#REF!</definedName>
    <definedName name="Z_73C3B9D4_9210_43F5_9883_0E949EA0E341_.wvu.Cols" localSheetId="0" hidden="1">'1. РО'!#REF!</definedName>
    <definedName name="Z_73C3B9D4_9210_43F5_9883_0E949EA0E341_.wvu.Cols" localSheetId="9" hidden="1">'10. ПП'!#REF!</definedName>
    <definedName name="Z_73C3B9D4_9210_43F5_9883_0E949EA0E341_.wvu.Cols" localSheetId="10" hidden="1">'11. БЖД'!#REF!</definedName>
    <definedName name="Z_73C3B9D4_9210_43F5_9883_0E949EA0E341_.wvu.Cols" localSheetId="11" hidden="1">'12. ЭБ'!#REF!</definedName>
    <definedName name="Z_73C3B9D4_9210_43F5_9883_0E949EA0E341_.wvu.Cols" localSheetId="12" hidden="1">'13. Экон.разв.'!#REF!</definedName>
    <definedName name="Z_73C3B9D4_9210_43F5_9883_0E949EA0E341_.wvu.Cols" localSheetId="13" hidden="1">'14. РТС'!#REF!</definedName>
    <definedName name="Z_73C3B9D4_9210_43F5_9883_0E949EA0E341_.wvu.Cols" localSheetId="14" hidden="1">'15. УМФ'!#REF!</definedName>
    <definedName name="Z_73C3B9D4_9210_43F5_9883_0E949EA0E341_.wvu.Cols" localSheetId="15" hidden="1">'16. РГО'!#REF!</definedName>
    <definedName name="Z_73C3B9D4_9210_43F5_9883_0E949EA0E341_.wvu.Cols" localSheetId="16" hidden="1">'17. УМИ'!#REF!</definedName>
    <definedName name="Z_73C3B9D4_9210_43F5_9883_0E949EA0E341_.wvu.Cols" localSheetId="17" hidden="1">'18. Межнац.'!#REF!</definedName>
    <definedName name="Z_73C3B9D4_9210_43F5_9883_0E949EA0E341_.wvu.Cols" localSheetId="18" hidden="1">'19. РМС'!#REF!</definedName>
    <definedName name="Z_73C3B9D4_9210_43F5_9883_0E949EA0E341_.wvu.Cols" localSheetId="1" hidden="1">'2. СОГХ'!#REF!</definedName>
    <definedName name="Z_73C3B9D4_9210_43F5_9883_0E949EA0E341_.wvu.Cols" localSheetId="19" hidden="1">'20. МСП'!#REF!</definedName>
    <definedName name="Z_73C3B9D4_9210_43F5_9883_0E949EA0E341_.wvu.Cols" localSheetId="2" hidden="1">'3. ФКГС'!#REF!</definedName>
    <definedName name="Z_73C3B9D4_9210_43F5_9883_0E949EA0E341_.wvu.Cols" localSheetId="3" hidden="1">'4. КП'!#REF!</definedName>
    <definedName name="Z_73C3B9D4_9210_43F5_9883_0E949EA0E341_.wvu.Cols" localSheetId="4" hidden="1">'5. РФКиС'!#REF!</definedName>
    <definedName name="Z_73C3B9D4_9210_43F5_9883_0E949EA0E341_.wvu.Cols" localSheetId="5" hidden="1">'6. СЗН'!#REF!</definedName>
    <definedName name="Z_73C3B9D4_9210_43F5_9883_0E949EA0E341_.wvu.Cols" localSheetId="6" hidden="1">'7. АПК'!#REF!</definedName>
    <definedName name="Z_73C3B9D4_9210_43F5_9883_0E949EA0E341_.wvu.Cols" localSheetId="7" hidden="1">'8. РЖС'!#REF!</definedName>
    <definedName name="Z_73C3B9D4_9210_43F5_9883_0E949EA0E341_.wvu.Cols" localSheetId="8" hidden="1">'9. РЖКК'!#REF!</definedName>
    <definedName name="Z_78BEB479_57CC_4BBB_8F3F_73AA0BAD3F3D_.wvu.Cols" localSheetId="0" hidden="1">'1. РО'!#REF!</definedName>
    <definedName name="Z_78BEB479_57CC_4BBB_8F3F_73AA0BAD3F3D_.wvu.Cols" localSheetId="9" hidden="1">'10. ПП'!#REF!</definedName>
    <definedName name="Z_78BEB479_57CC_4BBB_8F3F_73AA0BAD3F3D_.wvu.Cols" localSheetId="10" hidden="1">'11. БЖД'!#REF!</definedName>
    <definedName name="Z_78BEB479_57CC_4BBB_8F3F_73AA0BAD3F3D_.wvu.Cols" localSheetId="11" hidden="1">'12. ЭБ'!#REF!</definedName>
    <definedName name="Z_78BEB479_57CC_4BBB_8F3F_73AA0BAD3F3D_.wvu.Cols" localSheetId="12" hidden="1">'13. Экон.разв.'!#REF!</definedName>
    <definedName name="Z_78BEB479_57CC_4BBB_8F3F_73AA0BAD3F3D_.wvu.Cols" localSheetId="13" hidden="1">'14. РТС'!#REF!</definedName>
    <definedName name="Z_78BEB479_57CC_4BBB_8F3F_73AA0BAD3F3D_.wvu.Cols" localSheetId="14" hidden="1">'15. УМФ'!#REF!</definedName>
    <definedName name="Z_78BEB479_57CC_4BBB_8F3F_73AA0BAD3F3D_.wvu.Cols" localSheetId="15" hidden="1">'16. РГО'!#REF!</definedName>
    <definedName name="Z_78BEB479_57CC_4BBB_8F3F_73AA0BAD3F3D_.wvu.Cols" localSheetId="16" hidden="1">'17. УМИ'!#REF!</definedName>
    <definedName name="Z_78BEB479_57CC_4BBB_8F3F_73AA0BAD3F3D_.wvu.Cols" localSheetId="17" hidden="1">'18. Межнац.'!#REF!</definedName>
    <definedName name="Z_78BEB479_57CC_4BBB_8F3F_73AA0BAD3F3D_.wvu.Cols" localSheetId="18" hidden="1">'19. РМС'!#REF!</definedName>
    <definedName name="Z_78BEB479_57CC_4BBB_8F3F_73AA0BAD3F3D_.wvu.Cols" localSheetId="1" hidden="1">'2. СОГХ'!#REF!</definedName>
    <definedName name="Z_78BEB479_57CC_4BBB_8F3F_73AA0BAD3F3D_.wvu.Cols" localSheetId="19" hidden="1">'20. МСП'!#REF!</definedName>
    <definedName name="Z_78BEB479_57CC_4BBB_8F3F_73AA0BAD3F3D_.wvu.Cols" localSheetId="2" hidden="1">'3. ФКГС'!#REF!</definedName>
    <definedName name="Z_78BEB479_57CC_4BBB_8F3F_73AA0BAD3F3D_.wvu.Cols" localSheetId="3" hidden="1">'4. КП'!#REF!</definedName>
    <definedName name="Z_78BEB479_57CC_4BBB_8F3F_73AA0BAD3F3D_.wvu.Cols" localSheetId="4" hidden="1">'5. РФКиС'!#REF!</definedName>
    <definedName name="Z_78BEB479_57CC_4BBB_8F3F_73AA0BAD3F3D_.wvu.Cols" localSheetId="5" hidden="1">'6. СЗН'!#REF!</definedName>
    <definedName name="Z_78BEB479_57CC_4BBB_8F3F_73AA0BAD3F3D_.wvu.Cols" localSheetId="6" hidden="1">'7. АПК'!#REF!</definedName>
    <definedName name="Z_78BEB479_57CC_4BBB_8F3F_73AA0BAD3F3D_.wvu.Cols" localSheetId="7" hidden="1">'8. РЖС'!#REF!</definedName>
    <definedName name="Z_78BEB479_57CC_4BBB_8F3F_73AA0BAD3F3D_.wvu.Cols" localSheetId="8" hidden="1">'9. РЖКК'!#REF!</definedName>
    <definedName name="Z_7ECADF5B_4174_4035_8137_3D83A4A93CD5_.wvu.Cols" localSheetId="0" hidden="1">'1. РО'!#REF!</definedName>
    <definedName name="Z_7ECADF5B_4174_4035_8137_3D83A4A93CD5_.wvu.Cols" localSheetId="9" hidden="1">'10. ПП'!#REF!</definedName>
    <definedName name="Z_7ECADF5B_4174_4035_8137_3D83A4A93CD5_.wvu.Cols" localSheetId="10" hidden="1">'11. БЖД'!#REF!</definedName>
    <definedName name="Z_7ECADF5B_4174_4035_8137_3D83A4A93CD5_.wvu.Cols" localSheetId="11" hidden="1">'12. ЭБ'!#REF!</definedName>
    <definedName name="Z_7ECADF5B_4174_4035_8137_3D83A4A93CD5_.wvu.Cols" localSheetId="12" hidden="1">'13. Экон.разв.'!#REF!</definedName>
    <definedName name="Z_7ECADF5B_4174_4035_8137_3D83A4A93CD5_.wvu.Cols" localSheetId="13" hidden="1">'14. РТС'!#REF!</definedName>
    <definedName name="Z_7ECADF5B_4174_4035_8137_3D83A4A93CD5_.wvu.Cols" localSheetId="14" hidden="1">'15. УМФ'!#REF!</definedName>
    <definedName name="Z_7ECADF5B_4174_4035_8137_3D83A4A93CD5_.wvu.Cols" localSheetId="15" hidden="1">'16. РГО'!#REF!</definedName>
    <definedName name="Z_7ECADF5B_4174_4035_8137_3D83A4A93CD5_.wvu.Cols" localSheetId="16" hidden="1">'17. УМИ'!#REF!</definedName>
    <definedName name="Z_7ECADF5B_4174_4035_8137_3D83A4A93CD5_.wvu.Cols" localSheetId="17" hidden="1">'18. Межнац.'!#REF!</definedName>
    <definedName name="Z_7ECADF5B_4174_4035_8137_3D83A4A93CD5_.wvu.Cols" localSheetId="18" hidden="1">'19. РМС'!#REF!</definedName>
    <definedName name="Z_7ECADF5B_4174_4035_8137_3D83A4A93CD5_.wvu.Cols" localSheetId="1" hidden="1">'2. СОГХ'!#REF!</definedName>
    <definedName name="Z_7ECADF5B_4174_4035_8137_3D83A4A93CD5_.wvu.Cols" localSheetId="19" hidden="1">'20. МСП'!#REF!</definedName>
    <definedName name="Z_7ECADF5B_4174_4035_8137_3D83A4A93CD5_.wvu.Cols" localSheetId="2" hidden="1">'3. ФКГС'!#REF!</definedName>
    <definedName name="Z_7ECADF5B_4174_4035_8137_3D83A4A93CD5_.wvu.Cols" localSheetId="3" hidden="1">'4. КП'!#REF!</definedName>
    <definedName name="Z_7ECADF5B_4174_4035_8137_3D83A4A93CD5_.wvu.Cols" localSheetId="4" hidden="1">'5. РФКиС'!#REF!</definedName>
    <definedName name="Z_7ECADF5B_4174_4035_8137_3D83A4A93CD5_.wvu.Cols" localSheetId="5" hidden="1">'6. СЗН'!#REF!</definedName>
    <definedName name="Z_7ECADF5B_4174_4035_8137_3D83A4A93CD5_.wvu.Cols" localSheetId="6" hidden="1">'7. АПК'!#REF!</definedName>
    <definedName name="Z_7ECADF5B_4174_4035_8137_3D83A4A93CD5_.wvu.Cols" localSheetId="7" hidden="1">'8. РЖС'!#REF!</definedName>
    <definedName name="Z_7ECADF5B_4174_4035_8137_3D83A4A93CD5_.wvu.Cols" localSheetId="8" hidden="1">'9. РЖКК'!#REF!</definedName>
    <definedName name="Z_80AD08A8_345A_453A_A104_5E3DA1078B6F_.wvu.Cols" localSheetId="0" hidden="1">'1. РО'!#REF!</definedName>
    <definedName name="Z_80AD08A8_345A_453A_A104_5E3DA1078B6F_.wvu.Cols" localSheetId="9" hidden="1">'10. ПП'!#REF!</definedName>
    <definedName name="Z_80AD08A8_345A_453A_A104_5E3DA1078B6F_.wvu.Cols" localSheetId="10" hidden="1">'11. БЖД'!#REF!</definedName>
    <definedName name="Z_80AD08A8_345A_453A_A104_5E3DA1078B6F_.wvu.Cols" localSheetId="11" hidden="1">'12. ЭБ'!#REF!</definedName>
    <definedName name="Z_80AD08A8_345A_453A_A104_5E3DA1078B6F_.wvu.Cols" localSheetId="12" hidden="1">'13. Экон.разв.'!#REF!</definedName>
    <definedName name="Z_80AD08A8_345A_453A_A104_5E3DA1078B6F_.wvu.Cols" localSheetId="13" hidden="1">'14. РТС'!#REF!</definedName>
    <definedName name="Z_80AD08A8_345A_453A_A104_5E3DA1078B6F_.wvu.Cols" localSheetId="14" hidden="1">'15. УМФ'!#REF!</definedName>
    <definedName name="Z_80AD08A8_345A_453A_A104_5E3DA1078B6F_.wvu.Cols" localSheetId="15" hidden="1">'16. РГО'!#REF!</definedName>
    <definedName name="Z_80AD08A8_345A_453A_A104_5E3DA1078B6F_.wvu.Cols" localSheetId="16" hidden="1">'17. УМИ'!#REF!</definedName>
    <definedName name="Z_80AD08A8_345A_453A_A104_5E3DA1078B6F_.wvu.Cols" localSheetId="17" hidden="1">'18. Межнац.'!#REF!</definedName>
    <definedName name="Z_80AD08A8_345A_453A_A104_5E3DA1078B6F_.wvu.Cols" localSheetId="18" hidden="1">'19. РМС'!#REF!</definedName>
    <definedName name="Z_80AD08A8_345A_453A_A104_5E3DA1078B6F_.wvu.Cols" localSheetId="1" hidden="1">'2. СОГХ'!#REF!</definedName>
    <definedName name="Z_80AD08A8_345A_453A_A104_5E3DA1078B6F_.wvu.Cols" localSheetId="19" hidden="1">'20. МСП'!#REF!</definedName>
    <definedName name="Z_80AD08A8_345A_453A_A104_5E3DA1078B6F_.wvu.Cols" localSheetId="2" hidden="1">'3. ФКГС'!#REF!</definedName>
    <definedName name="Z_80AD08A8_345A_453A_A104_5E3DA1078B6F_.wvu.Cols" localSheetId="3" hidden="1">'4. КП'!#REF!</definedName>
    <definedName name="Z_80AD08A8_345A_453A_A104_5E3DA1078B6F_.wvu.Cols" localSheetId="4" hidden="1">'5. РФКиС'!#REF!</definedName>
    <definedName name="Z_80AD08A8_345A_453A_A104_5E3DA1078B6F_.wvu.Cols" localSheetId="5" hidden="1">'6. СЗН'!#REF!</definedName>
    <definedName name="Z_80AD08A8_345A_453A_A104_5E3DA1078B6F_.wvu.Cols" localSheetId="6" hidden="1">'7. АПК'!#REF!</definedName>
    <definedName name="Z_80AD08A8_345A_453A_A104_5E3DA1078B6F_.wvu.Cols" localSheetId="7" hidden="1">'8. РЖС'!#REF!</definedName>
    <definedName name="Z_80AD08A8_345A_453A_A104_5E3DA1078B6F_.wvu.Cols" localSheetId="8" hidden="1">'9. РЖКК'!#REF!</definedName>
    <definedName name="Z_82F8E746_A746_4368_B31A_F7995B350DCA_.wvu.Cols" localSheetId="0" hidden="1">'1. РО'!#REF!</definedName>
    <definedName name="Z_82F8E746_A746_4368_B31A_F7995B350DCA_.wvu.Cols" localSheetId="9" hidden="1">'10. ПП'!#REF!</definedName>
    <definedName name="Z_82F8E746_A746_4368_B31A_F7995B350DCA_.wvu.Cols" localSheetId="10" hidden="1">'11. БЖД'!#REF!</definedName>
    <definedName name="Z_82F8E746_A746_4368_B31A_F7995B350DCA_.wvu.Cols" localSheetId="11" hidden="1">'12. ЭБ'!#REF!</definedName>
    <definedName name="Z_82F8E746_A746_4368_B31A_F7995B350DCA_.wvu.Cols" localSheetId="12" hidden="1">'13. Экон.разв.'!#REF!</definedName>
    <definedName name="Z_82F8E746_A746_4368_B31A_F7995B350DCA_.wvu.Cols" localSheetId="13" hidden="1">'14. РТС'!#REF!</definedName>
    <definedName name="Z_82F8E746_A746_4368_B31A_F7995B350DCA_.wvu.Cols" localSheetId="14" hidden="1">'15. УМФ'!#REF!</definedName>
    <definedName name="Z_82F8E746_A746_4368_B31A_F7995B350DCA_.wvu.Cols" localSheetId="15" hidden="1">'16. РГО'!#REF!</definedName>
    <definedName name="Z_82F8E746_A746_4368_B31A_F7995B350DCA_.wvu.Cols" localSheetId="16" hidden="1">'17. УМИ'!#REF!</definedName>
    <definedName name="Z_82F8E746_A746_4368_B31A_F7995B350DCA_.wvu.Cols" localSheetId="17" hidden="1">'18. Межнац.'!#REF!</definedName>
    <definedName name="Z_82F8E746_A746_4368_B31A_F7995B350DCA_.wvu.Cols" localSheetId="18" hidden="1">'19. РМС'!#REF!</definedName>
    <definedName name="Z_82F8E746_A746_4368_B31A_F7995B350DCA_.wvu.Cols" localSheetId="1" hidden="1">'2. СОГХ'!#REF!</definedName>
    <definedName name="Z_82F8E746_A746_4368_B31A_F7995B350DCA_.wvu.Cols" localSheetId="19" hidden="1">'20. МСП'!#REF!</definedName>
    <definedName name="Z_82F8E746_A746_4368_B31A_F7995B350DCA_.wvu.Cols" localSheetId="2" hidden="1">'3. ФКГС'!#REF!</definedName>
    <definedName name="Z_82F8E746_A746_4368_B31A_F7995B350DCA_.wvu.Cols" localSheetId="3" hidden="1">'4. КП'!#REF!</definedName>
    <definedName name="Z_82F8E746_A746_4368_B31A_F7995B350DCA_.wvu.Cols" localSheetId="4" hidden="1">'5. РФКиС'!#REF!</definedName>
    <definedName name="Z_82F8E746_A746_4368_B31A_F7995B350DCA_.wvu.Cols" localSheetId="5" hidden="1">'6. СЗН'!#REF!</definedName>
    <definedName name="Z_82F8E746_A746_4368_B31A_F7995B350DCA_.wvu.Cols" localSheetId="6" hidden="1">'7. АПК'!#REF!</definedName>
    <definedName name="Z_82F8E746_A746_4368_B31A_F7995B350DCA_.wvu.Cols" localSheetId="7" hidden="1">'8. РЖС'!#REF!</definedName>
    <definedName name="Z_82F8E746_A746_4368_B31A_F7995B350DCA_.wvu.Cols" localSheetId="8" hidden="1">'9. РЖКК'!#REF!</definedName>
    <definedName name="Z_8E7CBF92_2A8A_4486_AE31_320A2A4BD935_.wvu.Cols" localSheetId="0" hidden="1">'1. РО'!#REF!</definedName>
    <definedName name="Z_8E7CBF92_2A8A_4486_AE31_320A2A4BD935_.wvu.Cols" localSheetId="9" hidden="1">'10. ПП'!#REF!</definedName>
    <definedName name="Z_8E7CBF92_2A8A_4486_AE31_320A2A4BD935_.wvu.Cols" localSheetId="10" hidden="1">'11. БЖД'!#REF!</definedName>
    <definedName name="Z_8E7CBF92_2A8A_4486_AE31_320A2A4BD935_.wvu.Cols" localSheetId="11" hidden="1">'12. ЭБ'!#REF!</definedName>
    <definedName name="Z_8E7CBF92_2A8A_4486_AE31_320A2A4BD935_.wvu.Cols" localSheetId="12" hidden="1">'13. Экон.разв.'!#REF!</definedName>
    <definedName name="Z_8E7CBF92_2A8A_4486_AE31_320A2A4BD935_.wvu.Cols" localSheetId="13" hidden="1">'14. РТС'!#REF!</definedName>
    <definedName name="Z_8E7CBF92_2A8A_4486_AE31_320A2A4BD935_.wvu.Cols" localSheetId="14" hidden="1">'15. УМФ'!#REF!</definedName>
    <definedName name="Z_8E7CBF92_2A8A_4486_AE31_320A2A4BD935_.wvu.Cols" localSheetId="15" hidden="1">'16. РГО'!#REF!</definedName>
    <definedName name="Z_8E7CBF92_2A8A_4486_AE31_320A2A4BD935_.wvu.Cols" localSheetId="16" hidden="1">'17. УМИ'!#REF!</definedName>
    <definedName name="Z_8E7CBF92_2A8A_4486_AE31_320A2A4BD935_.wvu.Cols" localSheetId="17" hidden="1">'18. Межнац.'!#REF!</definedName>
    <definedName name="Z_8E7CBF92_2A8A_4486_AE31_320A2A4BD935_.wvu.Cols" localSheetId="18" hidden="1">'19. РМС'!#REF!</definedName>
    <definedName name="Z_8E7CBF92_2A8A_4486_AE31_320A2A4BD935_.wvu.Cols" localSheetId="1" hidden="1">'2. СОГХ'!#REF!</definedName>
    <definedName name="Z_8E7CBF92_2A8A_4486_AE31_320A2A4BD935_.wvu.Cols" localSheetId="19" hidden="1">'20. МСП'!#REF!</definedName>
    <definedName name="Z_8E7CBF92_2A8A_4486_AE31_320A2A4BD935_.wvu.Cols" localSheetId="2" hidden="1">'3. ФКГС'!#REF!</definedName>
    <definedName name="Z_8E7CBF92_2A8A_4486_AE31_320A2A4BD935_.wvu.Cols" localSheetId="3" hidden="1">'4. КП'!#REF!</definedName>
    <definedName name="Z_8E7CBF92_2A8A_4486_AE31_320A2A4BD935_.wvu.Cols" localSheetId="4" hidden="1">'5. РФКиС'!#REF!</definedName>
    <definedName name="Z_8E7CBF92_2A8A_4486_AE31_320A2A4BD935_.wvu.Cols" localSheetId="5" hidden="1">'6. СЗН'!#REF!</definedName>
    <definedName name="Z_8E7CBF92_2A8A_4486_AE31_320A2A4BD935_.wvu.Cols" localSheetId="6" hidden="1">'7. АПК'!#REF!</definedName>
    <definedName name="Z_8E7CBF92_2A8A_4486_AE31_320A2A4BD935_.wvu.Cols" localSheetId="7" hidden="1">'8. РЖС'!#REF!</definedName>
    <definedName name="Z_8E7CBF92_2A8A_4486_AE31_320A2A4BD935_.wvu.Cols" localSheetId="8" hidden="1">'9. РЖКК'!#REF!</definedName>
    <definedName name="Z_A0A236D8_DD59_41E7_B037_84EE00D00310_.wvu.Cols" localSheetId="0" hidden="1">'1. РО'!#REF!</definedName>
    <definedName name="Z_A0A236D8_DD59_41E7_B037_84EE00D00310_.wvu.Cols" localSheetId="9" hidden="1">'10. ПП'!#REF!</definedName>
    <definedName name="Z_A0A236D8_DD59_41E7_B037_84EE00D00310_.wvu.Cols" localSheetId="10" hidden="1">'11. БЖД'!#REF!</definedName>
    <definedName name="Z_A0A236D8_DD59_41E7_B037_84EE00D00310_.wvu.Cols" localSheetId="11" hidden="1">'12. ЭБ'!#REF!</definedName>
    <definedName name="Z_A0A236D8_DD59_41E7_B037_84EE00D00310_.wvu.Cols" localSheetId="12" hidden="1">'13. Экон.разв.'!#REF!</definedName>
    <definedName name="Z_A0A236D8_DD59_41E7_B037_84EE00D00310_.wvu.Cols" localSheetId="13" hidden="1">'14. РТС'!#REF!</definedName>
    <definedName name="Z_A0A236D8_DD59_41E7_B037_84EE00D00310_.wvu.Cols" localSheetId="14" hidden="1">'15. УМФ'!#REF!</definedName>
    <definedName name="Z_A0A236D8_DD59_41E7_B037_84EE00D00310_.wvu.Cols" localSheetId="15" hidden="1">'16. РГО'!#REF!</definedName>
    <definedName name="Z_A0A236D8_DD59_41E7_B037_84EE00D00310_.wvu.Cols" localSheetId="16" hidden="1">'17. УМИ'!#REF!</definedName>
    <definedName name="Z_A0A236D8_DD59_41E7_B037_84EE00D00310_.wvu.Cols" localSheetId="17" hidden="1">'18. Межнац.'!#REF!</definedName>
    <definedName name="Z_A0A236D8_DD59_41E7_B037_84EE00D00310_.wvu.Cols" localSheetId="18" hidden="1">'19. РМС'!#REF!</definedName>
    <definedName name="Z_A0A236D8_DD59_41E7_B037_84EE00D00310_.wvu.Cols" localSheetId="1" hidden="1">'2. СОГХ'!#REF!</definedName>
    <definedName name="Z_A0A236D8_DD59_41E7_B037_84EE00D00310_.wvu.Cols" localSheetId="19" hidden="1">'20. МСП'!#REF!</definedName>
    <definedName name="Z_A0A236D8_DD59_41E7_B037_84EE00D00310_.wvu.Cols" localSheetId="2" hidden="1">'3. ФКГС'!#REF!</definedName>
    <definedName name="Z_A0A236D8_DD59_41E7_B037_84EE00D00310_.wvu.Cols" localSheetId="3" hidden="1">'4. КП'!#REF!</definedName>
    <definedName name="Z_A0A236D8_DD59_41E7_B037_84EE00D00310_.wvu.Cols" localSheetId="4" hidden="1">'5. РФКиС'!#REF!</definedName>
    <definedName name="Z_A0A236D8_DD59_41E7_B037_84EE00D00310_.wvu.Cols" localSheetId="5" hidden="1">'6. СЗН'!#REF!</definedName>
    <definedName name="Z_A0A236D8_DD59_41E7_B037_84EE00D00310_.wvu.Cols" localSheetId="6" hidden="1">'7. АПК'!#REF!</definedName>
    <definedName name="Z_A0A236D8_DD59_41E7_B037_84EE00D00310_.wvu.Cols" localSheetId="7" hidden="1">'8. РЖС'!#REF!</definedName>
    <definedName name="Z_A0A236D8_DD59_41E7_B037_84EE00D00310_.wvu.Cols" localSheetId="8" hidden="1">'9. РЖКК'!#REF!</definedName>
    <definedName name="Z_A5DFC301_5C67_4FC6_85AF_FDF62108DB8C_.wvu.Cols" localSheetId="0" hidden="1">'1. РО'!#REF!</definedName>
    <definedName name="Z_A5DFC301_5C67_4FC6_85AF_FDF62108DB8C_.wvu.Cols" localSheetId="9" hidden="1">'10. ПП'!#REF!</definedName>
    <definedName name="Z_A5DFC301_5C67_4FC6_85AF_FDF62108DB8C_.wvu.Cols" localSheetId="10" hidden="1">'11. БЖД'!#REF!</definedName>
    <definedName name="Z_A5DFC301_5C67_4FC6_85AF_FDF62108DB8C_.wvu.Cols" localSheetId="11" hidden="1">'12. ЭБ'!#REF!</definedName>
    <definedName name="Z_A5DFC301_5C67_4FC6_85AF_FDF62108DB8C_.wvu.Cols" localSheetId="12" hidden="1">'13. Экон.разв.'!#REF!</definedName>
    <definedName name="Z_A5DFC301_5C67_4FC6_85AF_FDF62108DB8C_.wvu.Cols" localSheetId="13" hidden="1">'14. РТС'!#REF!</definedName>
    <definedName name="Z_A5DFC301_5C67_4FC6_85AF_FDF62108DB8C_.wvu.Cols" localSheetId="14" hidden="1">'15. УМФ'!#REF!</definedName>
    <definedName name="Z_A5DFC301_5C67_4FC6_85AF_FDF62108DB8C_.wvu.Cols" localSheetId="15" hidden="1">'16. РГО'!#REF!</definedName>
    <definedName name="Z_A5DFC301_5C67_4FC6_85AF_FDF62108DB8C_.wvu.Cols" localSheetId="16" hidden="1">'17. УМИ'!#REF!</definedName>
    <definedName name="Z_A5DFC301_5C67_4FC6_85AF_FDF62108DB8C_.wvu.Cols" localSheetId="17" hidden="1">'18. Межнац.'!#REF!</definedName>
    <definedName name="Z_A5DFC301_5C67_4FC6_85AF_FDF62108DB8C_.wvu.Cols" localSheetId="18" hidden="1">'19. РМС'!#REF!</definedName>
    <definedName name="Z_A5DFC301_5C67_4FC6_85AF_FDF62108DB8C_.wvu.Cols" localSheetId="1" hidden="1">'2. СОГХ'!#REF!</definedName>
    <definedName name="Z_A5DFC301_5C67_4FC6_85AF_FDF62108DB8C_.wvu.Cols" localSheetId="19" hidden="1">'20. МСП'!#REF!</definedName>
    <definedName name="Z_A5DFC301_5C67_4FC6_85AF_FDF62108DB8C_.wvu.Cols" localSheetId="2" hidden="1">'3. ФКГС'!#REF!</definedName>
    <definedName name="Z_A5DFC301_5C67_4FC6_85AF_FDF62108DB8C_.wvu.Cols" localSheetId="3" hidden="1">'4. КП'!#REF!</definedName>
    <definedName name="Z_A5DFC301_5C67_4FC6_85AF_FDF62108DB8C_.wvu.Cols" localSheetId="4" hidden="1">'5. РФКиС'!#REF!</definedName>
    <definedName name="Z_A5DFC301_5C67_4FC6_85AF_FDF62108DB8C_.wvu.Cols" localSheetId="5" hidden="1">'6. СЗН'!#REF!</definedName>
    <definedName name="Z_A5DFC301_5C67_4FC6_85AF_FDF62108DB8C_.wvu.Cols" localSheetId="6" hidden="1">'7. АПК'!#REF!</definedName>
    <definedName name="Z_A5DFC301_5C67_4FC6_85AF_FDF62108DB8C_.wvu.Cols" localSheetId="7" hidden="1">'8. РЖС'!#REF!</definedName>
    <definedName name="Z_A5DFC301_5C67_4FC6_85AF_FDF62108DB8C_.wvu.Cols" localSheetId="8" hidden="1">'9. РЖКК'!#REF!</definedName>
    <definedName name="Z_AA1E88D6_B765_4D8A_BB20_FCE31C48857F_.wvu.Cols" localSheetId="0" hidden="1">'1. РО'!#REF!</definedName>
    <definedName name="Z_AA1E88D6_B765_4D8A_BB20_FCE31C48857F_.wvu.Cols" localSheetId="9" hidden="1">'10. ПП'!#REF!</definedName>
    <definedName name="Z_AA1E88D6_B765_4D8A_BB20_FCE31C48857F_.wvu.Cols" localSheetId="10" hidden="1">'11. БЖД'!#REF!</definedName>
    <definedName name="Z_AA1E88D6_B765_4D8A_BB20_FCE31C48857F_.wvu.Cols" localSheetId="11" hidden="1">'12. ЭБ'!#REF!</definedName>
    <definedName name="Z_AA1E88D6_B765_4D8A_BB20_FCE31C48857F_.wvu.Cols" localSheetId="12" hidden="1">'13. Экон.разв.'!#REF!</definedName>
    <definedName name="Z_AA1E88D6_B765_4D8A_BB20_FCE31C48857F_.wvu.Cols" localSheetId="13" hidden="1">'14. РТС'!#REF!</definedName>
    <definedName name="Z_AA1E88D6_B765_4D8A_BB20_FCE31C48857F_.wvu.Cols" localSheetId="14" hidden="1">'15. УМФ'!#REF!</definedName>
    <definedName name="Z_AA1E88D6_B765_4D8A_BB20_FCE31C48857F_.wvu.Cols" localSheetId="15" hidden="1">'16. РГО'!#REF!</definedName>
    <definedName name="Z_AA1E88D6_B765_4D8A_BB20_FCE31C48857F_.wvu.Cols" localSheetId="16" hidden="1">'17. УМИ'!#REF!</definedName>
    <definedName name="Z_AA1E88D6_B765_4D8A_BB20_FCE31C48857F_.wvu.Cols" localSheetId="17" hidden="1">'18. Межнац.'!#REF!</definedName>
    <definedName name="Z_AA1E88D6_B765_4D8A_BB20_FCE31C48857F_.wvu.Cols" localSheetId="18" hidden="1">'19. РМС'!#REF!</definedName>
    <definedName name="Z_AA1E88D6_B765_4D8A_BB20_FCE31C48857F_.wvu.Cols" localSheetId="1" hidden="1">'2. СОГХ'!#REF!</definedName>
    <definedName name="Z_AA1E88D6_B765_4D8A_BB20_FCE31C48857F_.wvu.Cols" localSheetId="19" hidden="1">'20. МСП'!#REF!</definedName>
    <definedName name="Z_AA1E88D6_B765_4D8A_BB20_FCE31C48857F_.wvu.Cols" localSheetId="2" hidden="1">'3. ФКГС'!#REF!</definedName>
    <definedName name="Z_AA1E88D6_B765_4D8A_BB20_FCE31C48857F_.wvu.Cols" localSheetId="3" hidden="1">'4. КП'!#REF!</definedName>
    <definedName name="Z_AA1E88D6_B765_4D8A_BB20_FCE31C48857F_.wvu.Cols" localSheetId="4" hidden="1">'5. РФКиС'!#REF!</definedName>
    <definedName name="Z_AA1E88D6_B765_4D8A_BB20_FCE31C48857F_.wvu.Cols" localSheetId="5" hidden="1">'6. СЗН'!#REF!</definedName>
    <definedName name="Z_AA1E88D6_B765_4D8A_BB20_FCE31C48857F_.wvu.Cols" localSheetId="6" hidden="1">'7. АПК'!#REF!</definedName>
    <definedName name="Z_AA1E88D6_B765_4D8A_BB20_FCE31C48857F_.wvu.Cols" localSheetId="7" hidden="1">'8. РЖС'!#REF!</definedName>
    <definedName name="Z_AA1E88D6_B765_4D8A_BB20_FCE31C48857F_.wvu.Cols" localSheetId="8" hidden="1">'9. РЖКК'!#REF!</definedName>
    <definedName name="Z_AF8A7EC1_5680_4411_8CA7_5C7F5D245B03_.wvu.Cols" localSheetId="0" hidden="1">'1. РО'!#REF!</definedName>
    <definedName name="Z_AF8A7EC1_5680_4411_8CA7_5C7F5D245B03_.wvu.Cols" localSheetId="9" hidden="1">'10. ПП'!#REF!</definedName>
    <definedName name="Z_AF8A7EC1_5680_4411_8CA7_5C7F5D245B03_.wvu.Cols" localSheetId="10" hidden="1">'11. БЖД'!#REF!</definedName>
    <definedName name="Z_AF8A7EC1_5680_4411_8CA7_5C7F5D245B03_.wvu.Cols" localSheetId="11" hidden="1">'12. ЭБ'!#REF!</definedName>
    <definedName name="Z_AF8A7EC1_5680_4411_8CA7_5C7F5D245B03_.wvu.Cols" localSheetId="12" hidden="1">'13. Экон.разв.'!#REF!</definedName>
    <definedName name="Z_AF8A7EC1_5680_4411_8CA7_5C7F5D245B03_.wvu.Cols" localSheetId="13" hidden="1">'14. РТС'!#REF!</definedName>
    <definedName name="Z_AF8A7EC1_5680_4411_8CA7_5C7F5D245B03_.wvu.Cols" localSheetId="14" hidden="1">'15. УМФ'!#REF!</definedName>
    <definedName name="Z_AF8A7EC1_5680_4411_8CA7_5C7F5D245B03_.wvu.Cols" localSheetId="15" hidden="1">'16. РГО'!#REF!</definedName>
    <definedName name="Z_AF8A7EC1_5680_4411_8CA7_5C7F5D245B03_.wvu.Cols" localSheetId="16" hidden="1">'17. УМИ'!#REF!</definedName>
    <definedName name="Z_AF8A7EC1_5680_4411_8CA7_5C7F5D245B03_.wvu.Cols" localSheetId="17" hidden="1">'18. Межнац.'!#REF!</definedName>
    <definedName name="Z_AF8A7EC1_5680_4411_8CA7_5C7F5D245B03_.wvu.Cols" localSheetId="18" hidden="1">'19. РМС'!#REF!</definedName>
    <definedName name="Z_AF8A7EC1_5680_4411_8CA7_5C7F5D245B03_.wvu.Cols" localSheetId="1" hidden="1">'2. СОГХ'!#REF!</definedName>
    <definedName name="Z_AF8A7EC1_5680_4411_8CA7_5C7F5D245B03_.wvu.Cols" localSheetId="19" hidden="1">'20. МСП'!#REF!</definedName>
    <definedName name="Z_AF8A7EC1_5680_4411_8CA7_5C7F5D245B03_.wvu.Cols" localSheetId="2" hidden="1">'3. ФКГС'!#REF!</definedName>
    <definedName name="Z_AF8A7EC1_5680_4411_8CA7_5C7F5D245B03_.wvu.Cols" localSheetId="3" hidden="1">'4. КП'!#REF!</definedName>
    <definedName name="Z_AF8A7EC1_5680_4411_8CA7_5C7F5D245B03_.wvu.Cols" localSheetId="4" hidden="1">'5. РФКиС'!#REF!</definedName>
    <definedName name="Z_AF8A7EC1_5680_4411_8CA7_5C7F5D245B03_.wvu.Cols" localSheetId="5" hidden="1">'6. СЗН'!#REF!</definedName>
    <definedName name="Z_AF8A7EC1_5680_4411_8CA7_5C7F5D245B03_.wvu.Cols" localSheetId="6" hidden="1">'7. АПК'!#REF!</definedName>
    <definedName name="Z_AF8A7EC1_5680_4411_8CA7_5C7F5D245B03_.wvu.Cols" localSheetId="7" hidden="1">'8. РЖС'!#REF!</definedName>
    <definedName name="Z_AF8A7EC1_5680_4411_8CA7_5C7F5D245B03_.wvu.Cols" localSheetId="8" hidden="1">'9. РЖКК'!#REF!</definedName>
    <definedName name="Z_B08D60EB_17AC_43BC_A2EA_BCC34DA15115_.wvu.Cols" localSheetId="0" hidden="1">'1. РО'!#REF!</definedName>
    <definedName name="Z_B08D60EB_17AC_43BC_A2EA_BCC34DA15115_.wvu.Cols" localSheetId="9" hidden="1">'10. ПП'!#REF!</definedName>
    <definedName name="Z_B08D60EB_17AC_43BC_A2EA_BCC34DA15115_.wvu.Cols" localSheetId="10" hidden="1">'11. БЖД'!#REF!</definedName>
    <definedName name="Z_B08D60EB_17AC_43BC_A2EA_BCC34DA15115_.wvu.Cols" localSheetId="11" hidden="1">'12. ЭБ'!#REF!</definedName>
    <definedName name="Z_B08D60EB_17AC_43BC_A2EA_BCC34DA15115_.wvu.Cols" localSheetId="12" hidden="1">'13. Экон.разв.'!#REF!</definedName>
    <definedName name="Z_B08D60EB_17AC_43BC_A2EA_BCC34DA15115_.wvu.Cols" localSheetId="13" hidden="1">'14. РТС'!#REF!</definedName>
    <definedName name="Z_B08D60EB_17AC_43BC_A2EA_BCC34DA15115_.wvu.Cols" localSheetId="14" hidden="1">'15. УМФ'!#REF!</definedName>
    <definedName name="Z_B08D60EB_17AC_43BC_A2EA_BCC34DA15115_.wvu.Cols" localSheetId="15" hidden="1">'16. РГО'!#REF!</definedName>
    <definedName name="Z_B08D60EB_17AC_43BC_A2EA_BCC34DA15115_.wvu.Cols" localSheetId="16" hidden="1">'17. УМИ'!#REF!</definedName>
    <definedName name="Z_B08D60EB_17AC_43BC_A2EA_BCC34DA15115_.wvu.Cols" localSheetId="17" hidden="1">'18. Межнац.'!#REF!</definedName>
    <definedName name="Z_B08D60EB_17AC_43BC_A2EA_BCC34DA15115_.wvu.Cols" localSheetId="18" hidden="1">'19. РМС'!#REF!</definedName>
    <definedName name="Z_B08D60EB_17AC_43BC_A2EA_BCC34DA15115_.wvu.Cols" localSheetId="1" hidden="1">'2. СОГХ'!#REF!</definedName>
    <definedName name="Z_B08D60EB_17AC_43BC_A2EA_BCC34DA15115_.wvu.Cols" localSheetId="19" hidden="1">'20. МСП'!#REF!</definedName>
    <definedName name="Z_B08D60EB_17AC_43BC_A2EA_BCC34DA15115_.wvu.Cols" localSheetId="2" hidden="1">'3. ФКГС'!#REF!</definedName>
    <definedName name="Z_B08D60EB_17AC_43BC_A2EA_BCC34DA15115_.wvu.Cols" localSheetId="3" hidden="1">'4. КП'!#REF!</definedName>
    <definedName name="Z_B08D60EB_17AC_43BC_A2EA_BCC34DA15115_.wvu.Cols" localSheetId="4" hidden="1">'5. РФКиС'!#REF!</definedName>
    <definedName name="Z_B08D60EB_17AC_43BC_A2EA_BCC34DA15115_.wvu.Cols" localSheetId="5" hidden="1">'6. СЗН'!#REF!</definedName>
    <definedName name="Z_B08D60EB_17AC_43BC_A2EA_BCC34DA15115_.wvu.Cols" localSheetId="6" hidden="1">'7. АПК'!#REF!</definedName>
    <definedName name="Z_B08D60EB_17AC_43BC_A2EA_BCC34DA15115_.wvu.Cols" localSheetId="7" hidden="1">'8. РЖС'!#REF!</definedName>
    <definedName name="Z_B08D60EB_17AC_43BC_A2EA_BCC34DA15115_.wvu.Cols" localSheetId="8" hidden="1">'9. РЖКК'!#REF!</definedName>
    <definedName name="Z_B56945C8_F29B_4C9B_8329_FA9ECE32E132_.wvu.Cols" localSheetId="0" hidden="1">'1. РО'!#REF!</definedName>
    <definedName name="Z_B56945C8_F29B_4C9B_8329_FA9ECE32E132_.wvu.Cols" localSheetId="9" hidden="1">'10. ПП'!#REF!</definedName>
    <definedName name="Z_B56945C8_F29B_4C9B_8329_FA9ECE32E132_.wvu.Cols" localSheetId="10" hidden="1">'11. БЖД'!#REF!</definedName>
    <definedName name="Z_B56945C8_F29B_4C9B_8329_FA9ECE32E132_.wvu.Cols" localSheetId="11" hidden="1">'12. ЭБ'!#REF!</definedName>
    <definedName name="Z_B56945C8_F29B_4C9B_8329_FA9ECE32E132_.wvu.Cols" localSheetId="12" hidden="1">'13. Экон.разв.'!#REF!</definedName>
    <definedName name="Z_B56945C8_F29B_4C9B_8329_FA9ECE32E132_.wvu.Cols" localSheetId="13" hidden="1">'14. РТС'!#REF!</definedName>
    <definedName name="Z_B56945C8_F29B_4C9B_8329_FA9ECE32E132_.wvu.Cols" localSheetId="14" hidden="1">'15. УМФ'!#REF!</definedName>
    <definedName name="Z_B56945C8_F29B_4C9B_8329_FA9ECE32E132_.wvu.Cols" localSheetId="15" hidden="1">'16. РГО'!#REF!</definedName>
    <definedName name="Z_B56945C8_F29B_4C9B_8329_FA9ECE32E132_.wvu.Cols" localSheetId="16" hidden="1">'17. УМИ'!#REF!</definedName>
    <definedName name="Z_B56945C8_F29B_4C9B_8329_FA9ECE32E132_.wvu.Cols" localSheetId="17" hidden="1">'18. Межнац.'!#REF!</definedName>
    <definedName name="Z_B56945C8_F29B_4C9B_8329_FA9ECE32E132_.wvu.Cols" localSheetId="18" hidden="1">'19. РМС'!#REF!</definedName>
    <definedName name="Z_B56945C8_F29B_4C9B_8329_FA9ECE32E132_.wvu.Cols" localSheetId="1" hidden="1">'2. СОГХ'!#REF!</definedName>
    <definedName name="Z_B56945C8_F29B_4C9B_8329_FA9ECE32E132_.wvu.Cols" localSheetId="19" hidden="1">'20. МСП'!#REF!</definedName>
    <definedName name="Z_B56945C8_F29B_4C9B_8329_FA9ECE32E132_.wvu.Cols" localSheetId="2" hidden="1">'3. ФКГС'!#REF!</definedName>
    <definedName name="Z_B56945C8_F29B_4C9B_8329_FA9ECE32E132_.wvu.Cols" localSheetId="3" hidden="1">'4. КП'!#REF!</definedName>
    <definedName name="Z_B56945C8_F29B_4C9B_8329_FA9ECE32E132_.wvu.Cols" localSheetId="4" hidden="1">'5. РФКиС'!#REF!</definedName>
    <definedName name="Z_B56945C8_F29B_4C9B_8329_FA9ECE32E132_.wvu.Cols" localSheetId="5" hidden="1">'6. СЗН'!#REF!</definedName>
    <definedName name="Z_B56945C8_F29B_4C9B_8329_FA9ECE32E132_.wvu.Cols" localSheetId="6" hidden="1">'7. АПК'!#REF!</definedName>
    <definedName name="Z_B56945C8_F29B_4C9B_8329_FA9ECE32E132_.wvu.Cols" localSheetId="7" hidden="1">'8. РЖС'!#REF!</definedName>
    <definedName name="Z_B56945C8_F29B_4C9B_8329_FA9ECE32E132_.wvu.Cols" localSheetId="8" hidden="1">'9. РЖКК'!#REF!</definedName>
    <definedName name="Z_BC0D032C_B7DF_4F2E_B1DC_6C55D32E50A7_.wvu.Cols" localSheetId="0" hidden="1">'1. РО'!#REF!</definedName>
    <definedName name="Z_BC0D032C_B7DF_4F2E_B1DC_6C55D32E50A7_.wvu.Cols" localSheetId="9" hidden="1">'10. ПП'!#REF!</definedName>
    <definedName name="Z_BC0D032C_B7DF_4F2E_B1DC_6C55D32E50A7_.wvu.Cols" localSheetId="10" hidden="1">'11. БЖД'!#REF!</definedName>
    <definedName name="Z_BC0D032C_B7DF_4F2E_B1DC_6C55D32E50A7_.wvu.Cols" localSheetId="11" hidden="1">'12. ЭБ'!#REF!</definedName>
    <definedName name="Z_BC0D032C_B7DF_4F2E_B1DC_6C55D32E50A7_.wvu.Cols" localSheetId="12" hidden="1">'13. Экон.разв.'!#REF!</definedName>
    <definedName name="Z_BC0D032C_B7DF_4F2E_B1DC_6C55D32E50A7_.wvu.Cols" localSheetId="13" hidden="1">'14. РТС'!#REF!</definedName>
    <definedName name="Z_BC0D032C_B7DF_4F2E_B1DC_6C55D32E50A7_.wvu.Cols" localSheetId="14" hidden="1">'15. УМФ'!#REF!</definedName>
    <definedName name="Z_BC0D032C_B7DF_4F2E_B1DC_6C55D32E50A7_.wvu.Cols" localSheetId="15" hidden="1">'16. РГО'!#REF!</definedName>
    <definedName name="Z_BC0D032C_B7DF_4F2E_B1DC_6C55D32E50A7_.wvu.Cols" localSheetId="16" hidden="1">'17. УМИ'!#REF!</definedName>
    <definedName name="Z_BC0D032C_B7DF_4F2E_B1DC_6C55D32E50A7_.wvu.Cols" localSheetId="17" hidden="1">'18. Межнац.'!#REF!</definedName>
    <definedName name="Z_BC0D032C_B7DF_4F2E_B1DC_6C55D32E50A7_.wvu.Cols" localSheetId="18" hidden="1">'19. РМС'!#REF!</definedName>
    <definedName name="Z_BC0D032C_B7DF_4F2E_B1DC_6C55D32E50A7_.wvu.Cols" localSheetId="1" hidden="1">'2. СОГХ'!#REF!</definedName>
    <definedName name="Z_BC0D032C_B7DF_4F2E_B1DC_6C55D32E50A7_.wvu.Cols" localSheetId="19" hidden="1">'20. МСП'!#REF!</definedName>
    <definedName name="Z_BC0D032C_B7DF_4F2E_B1DC_6C55D32E50A7_.wvu.Cols" localSheetId="2" hidden="1">'3. ФКГС'!#REF!</definedName>
    <definedName name="Z_BC0D032C_B7DF_4F2E_B1DC_6C55D32E50A7_.wvu.Cols" localSheetId="3" hidden="1">'4. КП'!#REF!</definedName>
    <definedName name="Z_BC0D032C_B7DF_4F2E_B1DC_6C55D32E50A7_.wvu.Cols" localSheetId="4" hidden="1">'5. РФКиС'!#REF!</definedName>
    <definedName name="Z_BC0D032C_B7DF_4F2E_B1DC_6C55D32E50A7_.wvu.Cols" localSheetId="5" hidden="1">'6. СЗН'!#REF!</definedName>
    <definedName name="Z_BC0D032C_B7DF_4F2E_B1DC_6C55D32E50A7_.wvu.Cols" localSheetId="6" hidden="1">'7. АПК'!#REF!</definedName>
    <definedName name="Z_BC0D032C_B7DF_4F2E_B1DC_6C55D32E50A7_.wvu.Cols" localSheetId="7" hidden="1">'8. РЖС'!#REF!</definedName>
    <definedName name="Z_BC0D032C_B7DF_4F2E_B1DC_6C55D32E50A7_.wvu.Cols" localSheetId="8" hidden="1">'9. РЖКК'!#REF!</definedName>
    <definedName name="Z_BDED3506_9430_4352_8E58_74A02AA55749_.wvu.Cols" localSheetId="0" hidden="1">'1. РО'!#REF!</definedName>
    <definedName name="Z_BDED3506_9430_4352_8E58_74A02AA55749_.wvu.Cols" localSheetId="9" hidden="1">'10. ПП'!#REF!</definedName>
    <definedName name="Z_BDED3506_9430_4352_8E58_74A02AA55749_.wvu.Cols" localSheetId="10" hidden="1">'11. БЖД'!#REF!</definedName>
    <definedName name="Z_BDED3506_9430_4352_8E58_74A02AA55749_.wvu.Cols" localSheetId="11" hidden="1">'12. ЭБ'!#REF!</definedName>
    <definedName name="Z_BDED3506_9430_4352_8E58_74A02AA55749_.wvu.Cols" localSheetId="12" hidden="1">'13. Экон.разв.'!#REF!</definedName>
    <definedName name="Z_BDED3506_9430_4352_8E58_74A02AA55749_.wvu.Cols" localSheetId="13" hidden="1">'14. РТС'!#REF!</definedName>
    <definedName name="Z_BDED3506_9430_4352_8E58_74A02AA55749_.wvu.Cols" localSheetId="14" hidden="1">'15. УМФ'!#REF!</definedName>
    <definedName name="Z_BDED3506_9430_4352_8E58_74A02AA55749_.wvu.Cols" localSheetId="15" hidden="1">'16. РГО'!#REF!</definedName>
    <definedName name="Z_BDED3506_9430_4352_8E58_74A02AA55749_.wvu.Cols" localSheetId="16" hidden="1">'17. УМИ'!#REF!</definedName>
    <definedName name="Z_BDED3506_9430_4352_8E58_74A02AA55749_.wvu.Cols" localSheetId="17" hidden="1">'18. Межнац.'!#REF!</definedName>
    <definedName name="Z_BDED3506_9430_4352_8E58_74A02AA55749_.wvu.Cols" localSheetId="18" hidden="1">'19. РМС'!#REF!</definedName>
    <definedName name="Z_BDED3506_9430_4352_8E58_74A02AA55749_.wvu.Cols" localSheetId="1" hidden="1">'2. СОГХ'!#REF!</definedName>
    <definedName name="Z_BDED3506_9430_4352_8E58_74A02AA55749_.wvu.Cols" localSheetId="19" hidden="1">'20. МСП'!#REF!</definedName>
    <definedName name="Z_BDED3506_9430_4352_8E58_74A02AA55749_.wvu.Cols" localSheetId="2" hidden="1">'3. ФКГС'!#REF!</definedName>
    <definedName name="Z_BDED3506_9430_4352_8E58_74A02AA55749_.wvu.Cols" localSheetId="3" hidden="1">'4. КП'!#REF!</definedName>
    <definedName name="Z_BDED3506_9430_4352_8E58_74A02AA55749_.wvu.Cols" localSheetId="4" hidden="1">'5. РФКиС'!#REF!</definedName>
    <definedName name="Z_BDED3506_9430_4352_8E58_74A02AA55749_.wvu.Cols" localSheetId="5" hidden="1">'6. СЗН'!#REF!</definedName>
    <definedName name="Z_BDED3506_9430_4352_8E58_74A02AA55749_.wvu.Cols" localSheetId="6" hidden="1">'7. АПК'!#REF!</definedName>
    <definedName name="Z_BDED3506_9430_4352_8E58_74A02AA55749_.wvu.Cols" localSheetId="7" hidden="1">'8. РЖС'!#REF!</definedName>
    <definedName name="Z_BDED3506_9430_4352_8E58_74A02AA55749_.wvu.Cols" localSheetId="8" hidden="1">'9. РЖКК'!#REF!</definedName>
    <definedName name="Z_BEF67C10_7FC6_4F33_B3F9_204F29E3E218_.wvu.Cols" localSheetId="0" hidden="1">'1. РО'!#REF!</definedName>
    <definedName name="Z_BEF67C10_7FC6_4F33_B3F9_204F29E3E218_.wvu.Cols" localSheetId="9" hidden="1">'10. ПП'!#REF!</definedName>
    <definedName name="Z_BEF67C10_7FC6_4F33_B3F9_204F29E3E218_.wvu.Cols" localSheetId="10" hidden="1">'11. БЖД'!#REF!</definedName>
    <definedName name="Z_BEF67C10_7FC6_4F33_B3F9_204F29E3E218_.wvu.Cols" localSheetId="11" hidden="1">'12. ЭБ'!#REF!</definedName>
    <definedName name="Z_BEF67C10_7FC6_4F33_B3F9_204F29E3E218_.wvu.Cols" localSheetId="12" hidden="1">'13. Экон.разв.'!#REF!</definedName>
    <definedName name="Z_BEF67C10_7FC6_4F33_B3F9_204F29E3E218_.wvu.Cols" localSheetId="13" hidden="1">'14. РТС'!#REF!</definedName>
    <definedName name="Z_BEF67C10_7FC6_4F33_B3F9_204F29E3E218_.wvu.Cols" localSheetId="14" hidden="1">'15. УМФ'!#REF!</definedName>
    <definedName name="Z_BEF67C10_7FC6_4F33_B3F9_204F29E3E218_.wvu.Cols" localSheetId="15" hidden="1">'16. РГО'!#REF!</definedName>
    <definedName name="Z_BEF67C10_7FC6_4F33_B3F9_204F29E3E218_.wvu.Cols" localSheetId="16" hidden="1">'17. УМИ'!#REF!</definedName>
    <definedName name="Z_BEF67C10_7FC6_4F33_B3F9_204F29E3E218_.wvu.Cols" localSheetId="17" hidden="1">'18. Межнац.'!#REF!</definedName>
    <definedName name="Z_BEF67C10_7FC6_4F33_B3F9_204F29E3E218_.wvu.Cols" localSheetId="18" hidden="1">'19. РМС'!#REF!</definedName>
    <definedName name="Z_BEF67C10_7FC6_4F33_B3F9_204F29E3E218_.wvu.Cols" localSheetId="1" hidden="1">'2. СОГХ'!#REF!</definedName>
    <definedName name="Z_BEF67C10_7FC6_4F33_B3F9_204F29E3E218_.wvu.Cols" localSheetId="19" hidden="1">'20. МСП'!#REF!</definedName>
    <definedName name="Z_BEF67C10_7FC6_4F33_B3F9_204F29E3E218_.wvu.Cols" localSheetId="2" hidden="1">'3. ФКГС'!#REF!</definedName>
    <definedName name="Z_BEF67C10_7FC6_4F33_B3F9_204F29E3E218_.wvu.Cols" localSheetId="3" hidden="1">'4. КП'!#REF!</definedName>
    <definedName name="Z_BEF67C10_7FC6_4F33_B3F9_204F29E3E218_.wvu.Cols" localSheetId="4" hidden="1">'5. РФКиС'!#REF!</definedName>
    <definedName name="Z_BEF67C10_7FC6_4F33_B3F9_204F29E3E218_.wvu.Cols" localSheetId="5" hidden="1">'6. СЗН'!#REF!</definedName>
    <definedName name="Z_BEF67C10_7FC6_4F33_B3F9_204F29E3E218_.wvu.Cols" localSheetId="6" hidden="1">'7. АПК'!#REF!</definedName>
    <definedName name="Z_BEF67C10_7FC6_4F33_B3F9_204F29E3E218_.wvu.Cols" localSheetId="7" hidden="1">'8. РЖС'!#REF!</definedName>
    <definedName name="Z_BEF67C10_7FC6_4F33_B3F9_204F29E3E218_.wvu.Cols" localSheetId="8" hidden="1">'9. РЖКК'!#REF!</definedName>
    <definedName name="Z_C8D19BE7_BEDD_4964_9D09_341310B3D400_.wvu.Cols" localSheetId="0" hidden="1">'1. РО'!#REF!</definedName>
    <definedName name="Z_C8D19BE7_BEDD_4964_9D09_341310B3D400_.wvu.Cols" localSheetId="9" hidden="1">'10. ПП'!#REF!</definedName>
    <definedName name="Z_C8D19BE7_BEDD_4964_9D09_341310B3D400_.wvu.Cols" localSheetId="10" hidden="1">'11. БЖД'!#REF!</definedName>
    <definedName name="Z_C8D19BE7_BEDD_4964_9D09_341310B3D400_.wvu.Cols" localSheetId="11" hidden="1">'12. ЭБ'!#REF!</definedName>
    <definedName name="Z_C8D19BE7_BEDD_4964_9D09_341310B3D400_.wvu.Cols" localSheetId="12" hidden="1">'13. Экон.разв.'!#REF!</definedName>
    <definedName name="Z_C8D19BE7_BEDD_4964_9D09_341310B3D400_.wvu.Cols" localSheetId="13" hidden="1">'14. РТС'!#REF!</definedName>
    <definedName name="Z_C8D19BE7_BEDD_4964_9D09_341310B3D400_.wvu.Cols" localSheetId="14" hidden="1">'15. УМФ'!#REF!</definedName>
    <definedName name="Z_C8D19BE7_BEDD_4964_9D09_341310B3D400_.wvu.Cols" localSheetId="15" hidden="1">'16. РГО'!#REF!</definedName>
    <definedName name="Z_C8D19BE7_BEDD_4964_9D09_341310B3D400_.wvu.Cols" localSheetId="16" hidden="1">'17. УМИ'!#REF!</definedName>
    <definedName name="Z_C8D19BE7_BEDD_4964_9D09_341310B3D400_.wvu.Cols" localSheetId="17" hidden="1">'18. Межнац.'!#REF!</definedName>
    <definedName name="Z_C8D19BE7_BEDD_4964_9D09_341310B3D400_.wvu.Cols" localSheetId="18" hidden="1">'19. РМС'!#REF!</definedName>
    <definedName name="Z_C8D19BE7_BEDD_4964_9D09_341310B3D400_.wvu.Cols" localSheetId="1" hidden="1">'2. СОГХ'!#REF!</definedName>
    <definedName name="Z_C8D19BE7_BEDD_4964_9D09_341310B3D400_.wvu.Cols" localSheetId="19" hidden="1">'20. МСП'!#REF!</definedName>
    <definedName name="Z_C8D19BE7_BEDD_4964_9D09_341310B3D400_.wvu.Cols" localSheetId="2" hidden="1">'3. ФКГС'!#REF!</definedName>
    <definedName name="Z_C8D19BE7_BEDD_4964_9D09_341310B3D400_.wvu.Cols" localSheetId="3" hidden="1">'4. КП'!#REF!</definedName>
    <definedName name="Z_C8D19BE7_BEDD_4964_9D09_341310B3D400_.wvu.Cols" localSheetId="4" hidden="1">'5. РФКиС'!#REF!</definedName>
    <definedName name="Z_C8D19BE7_BEDD_4964_9D09_341310B3D400_.wvu.Cols" localSheetId="5" hidden="1">'6. СЗН'!#REF!</definedName>
    <definedName name="Z_C8D19BE7_BEDD_4964_9D09_341310B3D400_.wvu.Cols" localSheetId="6" hidden="1">'7. АПК'!#REF!</definedName>
    <definedName name="Z_C8D19BE7_BEDD_4964_9D09_341310B3D400_.wvu.Cols" localSheetId="7" hidden="1">'8. РЖС'!#REF!</definedName>
    <definedName name="Z_C8D19BE7_BEDD_4964_9D09_341310B3D400_.wvu.Cols" localSheetId="8" hidden="1">'9. РЖКК'!#REF!</definedName>
    <definedName name="Z_CC311ED5_8E9A_4A74_AF81_E2B2B6EAD85B_.wvu.Cols" localSheetId="0" hidden="1">'1. РО'!#REF!</definedName>
    <definedName name="Z_CC311ED5_8E9A_4A74_AF81_E2B2B6EAD85B_.wvu.Cols" localSheetId="9" hidden="1">'10. ПП'!#REF!</definedName>
    <definedName name="Z_CC311ED5_8E9A_4A74_AF81_E2B2B6EAD85B_.wvu.Cols" localSheetId="10" hidden="1">'11. БЖД'!#REF!</definedName>
    <definedName name="Z_CC311ED5_8E9A_4A74_AF81_E2B2B6EAD85B_.wvu.Cols" localSheetId="11" hidden="1">'12. ЭБ'!#REF!</definedName>
    <definedName name="Z_CC311ED5_8E9A_4A74_AF81_E2B2B6EAD85B_.wvu.Cols" localSheetId="12" hidden="1">'13. Экон.разв.'!#REF!</definedName>
    <definedName name="Z_CC311ED5_8E9A_4A74_AF81_E2B2B6EAD85B_.wvu.Cols" localSheetId="13" hidden="1">'14. РТС'!#REF!</definedName>
    <definedName name="Z_CC311ED5_8E9A_4A74_AF81_E2B2B6EAD85B_.wvu.Cols" localSheetId="14" hidden="1">'15. УМФ'!#REF!</definedName>
    <definedName name="Z_CC311ED5_8E9A_4A74_AF81_E2B2B6EAD85B_.wvu.Cols" localSheetId="15" hidden="1">'16. РГО'!#REF!</definedName>
    <definedName name="Z_CC311ED5_8E9A_4A74_AF81_E2B2B6EAD85B_.wvu.Cols" localSheetId="16" hidden="1">'17. УМИ'!#REF!</definedName>
    <definedName name="Z_CC311ED5_8E9A_4A74_AF81_E2B2B6EAD85B_.wvu.Cols" localSheetId="17" hidden="1">'18. Межнац.'!#REF!</definedName>
    <definedName name="Z_CC311ED5_8E9A_4A74_AF81_E2B2B6EAD85B_.wvu.Cols" localSheetId="18" hidden="1">'19. РМС'!#REF!</definedName>
    <definedName name="Z_CC311ED5_8E9A_4A74_AF81_E2B2B6EAD85B_.wvu.Cols" localSheetId="1" hidden="1">'2. СОГХ'!#REF!</definedName>
    <definedName name="Z_CC311ED5_8E9A_4A74_AF81_E2B2B6EAD85B_.wvu.Cols" localSheetId="19" hidden="1">'20. МСП'!#REF!</definedName>
    <definedName name="Z_CC311ED5_8E9A_4A74_AF81_E2B2B6EAD85B_.wvu.Cols" localSheetId="2" hidden="1">'3. ФКГС'!#REF!</definedName>
    <definedName name="Z_CC311ED5_8E9A_4A74_AF81_E2B2B6EAD85B_.wvu.Cols" localSheetId="3" hidden="1">'4. КП'!#REF!</definedName>
    <definedName name="Z_CC311ED5_8E9A_4A74_AF81_E2B2B6EAD85B_.wvu.Cols" localSheetId="4" hidden="1">'5. РФКиС'!#REF!</definedName>
    <definedName name="Z_CC311ED5_8E9A_4A74_AF81_E2B2B6EAD85B_.wvu.Cols" localSheetId="5" hidden="1">'6. СЗН'!#REF!</definedName>
    <definedName name="Z_CC311ED5_8E9A_4A74_AF81_E2B2B6EAD85B_.wvu.Cols" localSheetId="6" hidden="1">'7. АПК'!#REF!</definedName>
    <definedName name="Z_CC311ED5_8E9A_4A74_AF81_E2B2B6EAD85B_.wvu.Cols" localSheetId="7" hidden="1">'8. РЖС'!#REF!</definedName>
    <definedName name="Z_CC311ED5_8E9A_4A74_AF81_E2B2B6EAD85B_.wvu.Cols" localSheetId="8" hidden="1">'9. РЖКК'!#REF!</definedName>
    <definedName name="Z_CF24AFB6_3F7E_4F34_9F8C_EEB64BB13CA4_.wvu.Cols" localSheetId="0" hidden="1">'1. РО'!#REF!</definedName>
    <definedName name="Z_CF24AFB6_3F7E_4F34_9F8C_EEB64BB13CA4_.wvu.Cols" localSheetId="9" hidden="1">'10. ПП'!#REF!</definedName>
    <definedName name="Z_CF24AFB6_3F7E_4F34_9F8C_EEB64BB13CA4_.wvu.Cols" localSheetId="10" hidden="1">'11. БЖД'!#REF!</definedName>
    <definedName name="Z_CF24AFB6_3F7E_4F34_9F8C_EEB64BB13CA4_.wvu.Cols" localSheetId="11" hidden="1">'12. ЭБ'!#REF!</definedName>
    <definedName name="Z_CF24AFB6_3F7E_4F34_9F8C_EEB64BB13CA4_.wvu.Cols" localSheetId="12" hidden="1">'13. Экон.разв.'!#REF!</definedName>
    <definedName name="Z_CF24AFB6_3F7E_4F34_9F8C_EEB64BB13CA4_.wvu.Cols" localSheetId="13" hidden="1">'14. РТС'!#REF!</definedName>
    <definedName name="Z_CF24AFB6_3F7E_4F34_9F8C_EEB64BB13CA4_.wvu.Cols" localSheetId="14" hidden="1">'15. УМФ'!#REF!</definedName>
    <definedName name="Z_CF24AFB6_3F7E_4F34_9F8C_EEB64BB13CA4_.wvu.Cols" localSheetId="15" hidden="1">'16. РГО'!#REF!</definedName>
    <definedName name="Z_CF24AFB6_3F7E_4F34_9F8C_EEB64BB13CA4_.wvu.Cols" localSheetId="16" hidden="1">'17. УМИ'!#REF!</definedName>
    <definedName name="Z_CF24AFB6_3F7E_4F34_9F8C_EEB64BB13CA4_.wvu.Cols" localSheetId="17" hidden="1">'18. Межнац.'!#REF!</definedName>
    <definedName name="Z_CF24AFB6_3F7E_4F34_9F8C_EEB64BB13CA4_.wvu.Cols" localSheetId="18" hidden="1">'19. РМС'!#REF!</definedName>
    <definedName name="Z_CF24AFB6_3F7E_4F34_9F8C_EEB64BB13CA4_.wvu.Cols" localSheetId="1" hidden="1">'2. СОГХ'!#REF!</definedName>
    <definedName name="Z_CF24AFB6_3F7E_4F34_9F8C_EEB64BB13CA4_.wvu.Cols" localSheetId="19" hidden="1">'20. МСП'!#REF!</definedName>
    <definedName name="Z_CF24AFB6_3F7E_4F34_9F8C_EEB64BB13CA4_.wvu.Cols" localSheetId="2" hidden="1">'3. ФКГС'!#REF!</definedName>
    <definedName name="Z_CF24AFB6_3F7E_4F34_9F8C_EEB64BB13CA4_.wvu.Cols" localSheetId="3" hidden="1">'4. КП'!#REF!</definedName>
    <definedName name="Z_CF24AFB6_3F7E_4F34_9F8C_EEB64BB13CA4_.wvu.Cols" localSheetId="4" hidden="1">'5. РФКиС'!#REF!</definedName>
    <definedName name="Z_CF24AFB6_3F7E_4F34_9F8C_EEB64BB13CA4_.wvu.Cols" localSheetId="5" hidden="1">'6. СЗН'!#REF!</definedName>
    <definedName name="Z_CF24AFB6_3F7E_4F34_9F8C_EEB64BB13CA4_.wvu.Cols" localSheetId="6" hidden="1">'7. АПК'!#REF!</definedName>
    <definedName name="Z_CF24AFB6_3F7E_4F34_9F8C_EEB64BB13CA4_.wvu.Cols" localSheetId="7" hidden="1">'8. РЖС'!#REF!</definedName>
    <definedName name="Z_CF24AFB6_3F7E_4F34_9F8C_EEB64BB13CA4_.wvu.Cols" localSheetId="8" hidden="1">'9. РЖКК'!#REF!</definedName>
    <definedName name="Z_D191BA0E_0736_4B94_A273_2D78D70DA2D4_.wvu.Cols" localSheetId="0" hidden="1">'1. РО'!#REF!</definedName>
    <definedName name="Z_D191BA0E_0736_4B94_A273_2D78D70DA2D4_.wvu.Cols" localSheetId="9" hidden="1">'10. ПП'!#REF!</definedName>
    <definedName name="Z_D191BA0E_0736_4B94_A273_2D78D70DA2D4_.wvu.Cols" localSheetId="10" hidden="1">'11. БЖД'!#REF!</definedName>
    <definedName name="Z_D191BA0E_0736_4B94_A273_2D78D70DA2D4_.wvu.Cols" localSheetId="11" hidden="1">'12. ЭБ'!#REF!</definedName>
    <definedName name="Z_D191BA0E_0736_4B94_A273_2D78D70DA2D4_.wvu.Cols" localSheetId="12" hidden="1">'13. Экон.разв.'!#REF!</definedName>
    <definedName name="Z_D191BA0E_0736_4B94_A273_2D78D70DA2D4_.wvu.Cols" localSheetId="13" hidden="1">'14. РТС'!#REF!</definedName>
    <definedName name="Z_D191BA0E_0736_4B94_A273_2D78D70DA2D4_.wvu.Cols" localSheetId="14" hidden="1">'15. УМФ'!#REF!</definedName>
    <definedName name="Z_D191BA0E_0736_4B94_A273_2D78D70DA2D4_.wvu.Cols" localSheetId="15" hidden="1">'16. РГО'!#REF!</definedName>
    <definedName name="Z_D191BA0E_0736_4B94_A273_2D78D70DA2D4_.wvu.Cols" localSheetId="16" hidden="1">'17. УМИ'!#REF!</definedName>
    <definedName name="Z_D191BA0E_0736_4B94_A273_2D78D70DA2D4_.wvu.Cols" localSheetId="17" hidden="1">'18. Межнац.'!#REF!</definedName>
    <definedName name="Z_D191BA0E_0736_4B94_A273_2D78D70DA2D4_.wvu.Cols" localSheetId="18" hidden="1">'19. РМС'!#REF!</definedName>
    <definedName name="Z_D191BA0E_0736_4B94_A273_2D78D70DA2D4_.wvu.Cols" localSheetId="1" hidden="1">'2. СОГХ'!#REF!</definedName>
    <definedName name="Z_D191BA0E_0736_4B94_A273_2D78D70DA2D4_.wvu.Cols" localSheetId="19" hidden="1">'20. МСП'!#REF!</definedName>
    <definedName name="Z_D191BA0E_0736_4B94_A273_2D78D70DA2D4_.wvu.Cols" localSheetId="2" hidden="1">'3. ФКГС'!#REF!</definedName>
    <definedName name="Z_D191BA0E_0736_4B94_A273_2D78D70DA2D4_.wvu.Cols" localSheetId="3" hidden="1">'4. КП'!#REF!</definedName>
    <definedName name="Z_D191BA0E_0736_4B94_A273_2D78D70DA2D4_.wvu.Cols" localSheetId="4" hidden="1">'5. РФКиС'!#REF!</definedName>
    <definedName name="Z_D191BA0E_0736_4B94_A273_2D78D70DA2D4_.wvu.Cols" localSheetId="5" hidden="1">'6. СЗН'!#REF!</definedName>
    <definedName name="Z_D191BA0E_0736_4B94_A273_2D78D70DA2D4_.wvu.Cols" localSheetId="6" hidden="1">'7. АПК'!#REF!</definedName>
    <definedName name="Z_D191BA0E_0736_4B94_A273_2D78D70DA2D4_.wvu.Cols" localSheetId="7" hidden="1">'8. РЖС'!#REF!</definedName>
    <definedName name="Z_D191BA0E_0736_4B94_A273_2D78D70DA2D4_.wvu.Cols" localSheetId="8" hidden="1">'9. РЖКК'!#REF!</definedName>
    <definedName name="Z_D2D3EE1B_268E_484E_B81F_FE080D687EAC_.wvu.Cols" localSheetId="0" hidden="1">'1. РО'!#REF!</definedName>
    <definedName name="Z_D2D3EE1B_268E_484E_B81F_FE080D687EAC_.wvu.Cols" localSheetId="9" hidden="1">'10. ПП'!#REF!</definedName>
    <definedName name="Z_D2D3EE1B_268E_484E_B81F_FE080D687EAC_.wvu.Cols" localSheetId="10" hidden="1">'11. БЖД'!#REF!</definedName>
    <definedName name="Z_D2D3EE1B_268E_484E_B81F_FE080D687EAC_.wvu.Cols" localSheetId="11" hidden="1">'12. ЭБ'!#REF!</definedName>
    <definedName name="Z_D2D3EE1B_268E_484E_B81F_FE080D687EAC_.wvu.Cols" localSheetId="12" hidden="1">'13. Экон.разв.'!#REF!</definedName>
    <definedName name="Z_D2D3EE1B_268E_484E_B81F_FE080D687EAC_.wvu.Cols" localSheetId="13" hidden="1">'14. РТС'!#REF!</definedName>
    <definedName name="Z_D2D3EE1B_268E_484E_B81F_FE080D687EAC_.wvu.Cols" localSheetId="14" hidden="1">'15. УМФ'!#REF!</definedName>
    <definedName name="Z_D2D3EE1B_268E_484E_B81F_FE080D687EAC_.wvu.Cols" localSheetId="15" hidden="1">'16. РГО'!#REF!</definedName>
    <definedName name="Z_D2D3EE1B_268E_484E_B81F_FE080D687EAC_.wvu.Cols" localSheetId="16" hidden="1">'17. УМИ'!#REF!</definedName>
    <definedName name="Z_D2D3EE1B_268E_484E_B81F_FE080D687EAC_.wvu.Cols" localSheetId="17" hidden="1">'18. Межнац.'!#REF!</definedName>
    <definedName name="Z_D2D3EE1B_268E_484E_B81F_FE080D687EAC_.wvu.Cols" localSheetId="18" hidden="1">'19. РМС'!#REF!</definedName>
    <definedName name="Z_D2D3EE1B_268E_484E_B81F_FE080D687EAC_.wvu.Cols" localSheetId="1" hidden="1">'2. СОГХ'!#REF!</definedName>
    <definedName name="Z_D2D3EE1B_268E_484E_B81F_FE080D687EAC_.wvu.Cols" localSheetId="19" hidden="1">'20. МСП'!#REF!</definedName>
    <definedName name="Z_D2D3EE1B_268E_484E_B81F_FE080D687EAC_.wvu.Cols" localSheetId="2" hidden="1">'3. ФКГС'!#REF!</definedName>
    <definedName name="Z_D2D3EE1B_268E_484E_B81F_FE080D687EAC_.wvu.Cols" localSheetId="3" hidden="1">'4. КП'!#REF!</definedName>
    <definedName name="Z_D2D3EE1B_268E_484E_B81F_FE080D687EAC_.wvu.Cols" localSheetId="4" hidden="1">'5. РФКиС'!#REF!</definedName>
    <definedName name="Z_D2D3EE1B_268E_484E_B81F_FE080D687EAC_.wvu.Cols" localSheetId="5" hidden="1">'6. СЗН'!#REF!</definedName>
    <definedName name="Z_D2D3EE1B_268E_484E_B81F_FE080D687EAC_.wvu.Cols" localSheetId="6" hidden="1">'7. АПК'!#REF!</definedName>
    <definedName name="Z_D2D3EE1B_268E_484E_B81F_FE080D687EAC_.wvu.Cols" localSheetId="7" hidden="1">'8. РЖС'!#REF!</definedName>
    <definedName name="Z_D2D3EE1B_268E_484E_B81F_FE080D687EAC_.wvu.Cols" localSheetId="8" hidden="1">'9. РЖКК'!#REF!</definedName>
    <definedName name="Z_DBB9E7F6_7701_4D52_8273_C96C8672D403_.wvu.Cols" localSheetId="0" hidden="1">'1. РО'!#REF!</definedName>
    <definedName name="Z_DBB9E7F6_7701_4D52_8273_C96C8672D403_.wvu.Cols" localSheetId="9" hidden="1">'10. ПП'!#REF!</definedName>
    <definedName name="Z_DBB9E7F6_7701_4D52_8273_C96C8672D403_.wvu.Cols" localSheetId="10" hidden="1">'11. БЖД'!#REF!</definedName>
    <definedName name="Z_DBB9E7F6_7701_4D52_8273_C96C8672D403_.wvu.Cols" localSheetId="11" hidden="1">'12. ЭБ'!#REF!</definedName>
    <definedName name="Z_DBB9E7F6_7701_4D52_8273_C96C8672D403_.wvu.Cols" localSheetId="12" hidden="1">'13. Экон.разв.'!#REF!</definedName>
    <definedName name="Z_DBB9E7F6_7701_4D52_8273_C96C8672D403_.wvu.Cols" localSheetId="13" hidden="1">'14. РТС'!#REF!</definedName>
    <definedName name="Z_DBB9E7F6_7701_4D52_8273_C96C8672D403_.wvu.Cols" localSheetId="14" hidden="1">'15. УМФ'!#REF!</definedName>
    <definedName name="Z_DBB9E7F6_7701_4D52_8273_C96C8672D403_.wvu.Cols" localSheetId="15" hidden="1">'16. РГО'!#REF!</definedName>
    <definedName name="Z_DBB9E7F6_7701_4D52_8273_C96C8672D403_.wvu.Cols" localSheetId="16" hidden="1">'17. УМИ'!#REF!</definedName>
    <definedName name="Z_DBB9E7F6_7701_4D52_8273_C96C8672D403_.wvu.Cols" localSheetId="17" hidden="1">'18. Межнац.'!#REF!</definedName>
    <definedName name="Z_DBB9E7F6_7701_4D52_8273_C96C8672D403_.wvu.Cols" localSheetId="18" hidden="1">'19. РМС'!#REF!</definedName>
    <definedName name="Z_DBB9E7F6_7701_4D52_8273_C96C8672D403_.wvu.Cols" localSheetId="1" hidden="1">'2. СОГХ'!#REF!</definedName>
    <definedName name="Z_DBB9E7F6_7701_4D52_8273_C96C8672D403_.wvu.Cols" localSheetId="19" hidden="1">'20. МСП'!#REF!</definedName>
    <definedName name="Z_DBB9E7F6_7701_4D52_8273_C96C8672D403_.wvu.Cols" localSheetId="2" hidden="1">'3. ФКГС'!#REF!</definedName>
    <definedName name="Z_DBB9E7F6_7701_4D52_8273_C96C8672D403_.wvu.Cols" localSheetId="3" hidden="1">'4. КП'!#REF!</definedName>
    <definedName name="Z_DBB9E7F6_7701_4D52_8273_C96C8672D403_.wvu.Cols" localSheetId="4" hidden="1">'5. РФКиС'!#REF!</definedName>
    <definedName name="Z_DBB9E7F6_7701_4D52_8273_C96C8672D403_.wvu.Cols" localSheetId="5" hidden="1">'6. СЗН'!#REF!</definedName>
    <definedName name="Z_DBB9E7F6_7701_4D52_8273_C96C8672D403_.wvu.Cols" localSheetId="6" hidden="1">'7. АПК'!#REF!</definedName>
    <definedName name="Z_DBB9E7F6_7701_4D52_8273_C96C8672D403_.wvu.Cols" localSheetId="7" hidden="1">'8. РЖС'!#REF!</definedName>
    <definedName name="Z_DBB9E7F6_7701_4D52_8273_C96C8672D403_.wvu.Cols" localSheetId="8" hidden="1">'9. РЖКК'!#REF!</definedName>
    <definedName name="Z_DC2E917C_7EDA_4B90_B3FB_550D32D31915_.wvu.Cols" localSheetId="0" hidden="1">'1. РО'!#REF!</definedName>
    <definedName name="Z_DC2E917C_7EDA_4B90_B3FB_550D32D31915_.wvu.Cols" localSheetId="9" hidden="1">'10. ПП'!#REF!</definedName>
    <definedName name="Z_DC2E917C_7EDA_4B90_B3FB_550D32D31915_.wvu.Cols" localSheetId="10" hidden="1">'11. БЖД'!#REF!</definedName>
    <definedName name="Z_DC2E917C_7EDA_4B90_B3FB_550D32D31915_.wvu.Cols" localSheetId="11" hidden="1">'12. ЭБ'!#REF!</definedName>
    <definedName name="Z_DC2E917C_7EDA_4B90_B3FB_550D32D31915_.wvu.Cols" localSheetId="12" hidden="1">'13. Экон.разв.'!#REF!</definedName>
    <definedName name="Z_DC2E917C_7EDA_4B90_B3FB_550D32D31915_.wvu.Cols" localSheetId="13" hidden="1">'14. РТС'!#REF!</definedName>
    <definedName name="Z_DC2E917C_7EDA_4B90_B3FB_550D32D31915_.wvu.Cols" localSheetId="14" hidden="1">'15. УМФ'!#REF!</definedName>
    <definedName name="Z_DC2E917C_7EDA_4B90_B3FB_550D32D31915_.wvu.Cols" localSheetId="15" hidden="1">'16. РГО'!#REF!</definedName>
    <definedName name="Z_DC2E917C_7EDA_4B90_B3FB_550D32D31915_.wvu.Cols" localSheetId="16" hidden="1">'17. УМИ'!#REF!</definedName>
    <definedName name="Z_DC2E917C_7EDA_4B90_B3FB_550D32D31915_.wvu.Cols" localSheetId="17" hidden="1">'18. Межнац.'!#REF!</definedName>
    <definedName name="Z_DC2E917C_7EDA_4B90_B3FB_550D32D31915_.wvu.Cols" localSheetId="18" hidden="1">'19. РМС'!#REF!</definedName>
    <definedName name="Z_DC2E917C_7EDA_4B90_B3FB_550D32D31915_.wvu.Cols" localSheetId="1" hidden="1">'2. СОГХ'!#REF!</definedName>
    <definedName name="Z_DC2E917C_7EDA_4B90_B3FB_550D32D31915_.wvu.Cols" localSheetId="19" hidden="1">'20. МСП'!#REF!</definedName>
    <definedName name="Z_DC2E917C_7EDA_4B90_B3FB_550D32D31915_.wvu.Cols" localSheetId="2" hidden="1">'3. ФКГС'!#REF!</definedName>
    <definedName name="Z_DC2E917C_7EDA_4B90_B3FB_550D32D31915_.wvu.Cols" localSheetId="3" hidden="1">'4. КП'!#REF!</definedName>
    <definedName name="Z_DC2E917C_7EDA_4B90_B3FB_550D32D31915_.wvu.Cols" localSheetId="4" hidden="1">'5. РФКиС'!#REF!</definedName>
    <definedName name="Z_DC2E917C_7EDA_4B90_B3FB_550D32D31915_.wvu.Cols" localSheetId="5" hidden="1">'6. СЗН'!#REF!</definedName>
    <definedName name="Z_DC2E917C_7EDA_4B90_B3FB_550D32D31915_.wvu.Cols" localSheetId="6" hidden="1">'7. АПК'!#REF!</definedName>
    <definedName name="Z_DC2E917C_7EDA_4B90_B3FB_550D32D31915_.wvu.Cols" localSheetId="7" hidden="1">'8. РЖС'!#REF!</definedName>
    <definedName name="Z_DC2E917C_7EDA_4B90_B3FB_550D32D31915_.wvu.Cols" localSheetId="8" hidden="1">'9. РЖКК'!#REF!</definedName>
    <definedName name="Z_E130DC8D_7005_4996_8C21_05E554218832_.wvu.Cols" localSheetId="0" hidden="1">'1. РО'!#REF!</definedName>
    <definedName name="Z_E130DC8D_7005_4996_8C21_05E554218832_.wvu.Cols" localSheetId="9" hidden="1">'10. ПП'!#REF!</definedName>
    <definedName name="Z_E130DC8D_7005_4996_8C21_05E554218832_.wvu.Cols" localSheetId="10" hidden="1">'11. БЖД'!#REF!</definedName>
    <definedName name="Z_E130DC8D_7005_4996_8C21_05E554218832_.wvu.Cols" localSheetId="11" hidden="1">'12. ЭБ'!#REF!</definedName>
    <definedName name="Z_E130DC8D_7005_4996_8C21_05E554218832_.wvu.Cols" localSheetId="12" hidden="1">'13. Экон.разв.'!#REF!</definedName>
    <definedName name="Z_E130DC8D_7005_4996_8C21_05E554218832_.wvu.Cols" localSheetId="13" hidden="1">'14. РТС'!#REF!</definedName>
    <definedName name="Z_E130DC8D_7005_4996_8C21_05E554218832_.wvu.Cols" localSheetId="14" hidden="1">'15. УМФ'!#REF!</definedName>
    <definedName name="Z_E130DC8D_7005_4996_8C21_05E554218832_.wvu.Cols" localSheetId="15" hidden="1">'16. РГО'!#REF!</definedName>
    <definedName name="Z_E130DC8D_7005_4996_8C21_05E554218832_.wvu.Cols" localSheetId="16" hidden="1">'17. УМИ'!#REF!</definedName>
    <definedName name="Z_E130DC8D_7005_4996_8C21_05E554218832_.wvu.Cols" localSheetId="17" hidden="1">'18. Межнац.'!#REF!</definedName>
    <definedName name="Z_E130DC8D_7005_4996_8C21_05E554218832_.wvu.Cols" localSheetId="18" hidden="1">'19. РМС'!#REF!</definedName>
    <definedName name="Z_E130DC8D_7005_4996_8C21_05E554218832_.wvu.Cols" localSheetId="1" hidden="1">'2. СОГХ'!#REF!</definedName>
    <definedName name="Z_E130DC8D_7005_4996_8C21_05E554218832_.wvu.Cols" localSheetId="19" hidden="1">'20. МСП'!#REF!</definedName>
    <definedName name="Z_E130DC8D_7005_4996_8C21_05E554218832_.wvu.Cols" localSheetId="2" hidden="1">'3. ФКГС'!#REF!</definedName>
    <definedName name="Z_E130DC8D_7005_4996_8C21_05E554218832_.wvu.Cols" localSheetId="3" hidden="1">'4. КП'!#REF!</definedName>
    <definedName name="Z_E130DC8D_7005_4996_8C21_05E554218832_.wvu.Cols" localSheetId="4" hidden="1">'5. РФКиС'!#REF!</definedName>
    <definedName name="Z_E130DC8D_7005_4996_8C21_05E554218832_.wvu.Cols" localSheetId="5" hidden="1">'6. СЗН'!#REF!</definedName>
    <definedName name="Z_E130DC8D_7005_4996_8C21_05E554218832_.wvu.Cols" localSheetId="6" hidden="1">'7. АПК'!#REF!</definedName>
    <definedName name="Z_E130DC8D_7005_4996_8C21_05E554218832_.wvu.Cols" localSheetId="7" hidden="1">'8. РЖС'!#REF!</definedName>
    <definedName name="Z_E130DC8D_7005_4996_8C21_05E554218832_.wvu.Cols" localSheetId="8" hidden="1">'9. РЖКК'!#REF!</definedName>
    <definedName name="Z_E45EFE9B_4478_4CD3_BF82_80324FB1E4A5_.wvu.Cols" localSheetId="0" hidden="1">'1. РО'!#REF!</definedName>
    <definedName name="Z_E45EFE9B_4478_4CD3_BF82_80324FB1E4A5_.wvu.Cols" localSheetId="9" hidden="1">'10. ПП'!#REF!</definedName>
    <definedName name="Z_E45EFE9B_4478_4CD3_BF82_80324FB1E4A5_.wvu.Cols" localSheetId="10" hidden="1">'11. БЖД'!#REF!</definedName>
    <definedName name="Z_E45EFE9B_4478_4CD3_BF82_80324FB1E4A5_.wvu.Cols" localSheetId="11" hidden="1">'12. ЭБ'!#REF!</definedName>
    <definedName name="Z_E45EFE9B_4478_4CD3_BF82_80324FB1E4A5_.wvu.Cols" localSheetId="12" hidden="1">'13. Экон.разв.'!#REF!</definedName>
    <definedName name="Z_E45EFE9B_4478_4CD3_BF82_80324FB1E4A5_.wvu.Cols" localSheetId="13" hidden="1">'14. РТС'!#REF!</definedName>
    <definedName name="Z_E45EFE9B_4478_4CD3_BF82_80324FB1E4A5_.wvu.Cols" localSheetId="14" hidden="1">'15. УМФ'!#REF!</definedName>
    <definedName name="Z_E45EFE9B_4478_4CD3_BF82_80324FB1E4A5_.wvu.Cols" localSheetId="15" hidden="1">'16. РГО'!#REF!</definedName>
    <definedName name="Z_E45EFE9B_4478_4CD3_BF82_80324FB1E4A5_.wvu.Cols" localSheetId="16" hidden="1">'17. УМИ'!#REF!</definedName>
    <definedName name="Z_E45EFE9B_4478_4CD3_BF82_80324FB1E4A5_.wvu.Cols" localSheetId="17" hidden="1">'18. Межнац.'!#REF!</definedName>
    <definedName name="Z_E45EFE9B_4478_4CD3_BF82_80324FB1E4A5_.wvu.Cols" localSheetId="18" hidden="1">'19. РМС'!#REF!</definedName>
    <definedName name="Z_E45EFE9B_4478_4CD3_BF82_80324FB1E4A5_.wvu.Cols" localSheetId="1" hidden="1">'2. СОГХ'!#REF!</definedName>
    <definedName name="Z_E45EFE9B_4478_4CD3_BF82_80324FB1E4A5_.wvu.Cols" localSheetId="19" hidden="1">'20. МСП'!#REF!</definedName>
    <definedName name="Z_E45EFE9B_4478_4CD3_BF82_80324FB1E4A5_.wvu.Cols" localSheetId="2" hidden="1">'3. ФКГС'!#REF!</definedName>
    <definedName name="Z_E45EFE9B_4478_4CD3_BF82_80324FB1E4A5_.wvu.Cols" localSheetId="3" hidden="1">'4. КП'!#REF!</definedName>
    <definedName name="Z_E45EFE9B_4478_4CD3_BF82_80324FB1E4A5_.wvu.Cols" localSheetId="4" hidden="1">'5. РФКиС'!#REF!</definedName>
    <definedName name="Z_E45EFE9B_4478_4CD3_BF82_80324FB1E4A5_.wvu.Cols" localSheetId="5" hidden="1">'6. СЗН'!#REF!</definedName>
    <definedName name="Z_E45EFE9B_4478_4CD3_BF82_80324FB1E4A5_.wvu.Cols" localSheetId="6" hidden="1">'7. АПК'!#REF!</definedName>
    <definedName name="Z_E45EFE9B_4478_4CD3_BF82_80324FB1E4A5_.wvu.Cols" localSheetId="7" hidden="1">'8. РЖС'!#REF!</definedName>
    <definedName name="Z_E45EFE9B_4478_4CD3_BF82_80324FB1E4A5_.wvu.Cols" localSheetId="8" hidden="1">'9. РЖКК'!#REF!</definedName>
    <definedName name="Z_E5A2ECE4_B75B_45A2_AE22_0D04E85CEB66_.wvu.Cols" localSheetId="0" hidden="1">'1. РО'!#REF!</definedName>
    <definedName name="Z_E5A2ECE4_B75B_45A2_AE22_0D04E85CEB66_.wvu.Cols" localSheetId="9" hidden="1">'10. ПП'!#REF!</definedName>
    <definedName name="Z_E5A2ECE4_B75B_45A2_AE22_0D04E85CEB66_.wvu.Cols" localSheetId="10" hidden="1">'11. БЖД'!#REF!</definedName>
    <definedName name="Z_E5A2ECE4_B75B_45A2_AE22_0D04E85CEB66_.wvu.Cols" localSheetId="11" hidden="1">'12. ЭБ'!#REF!</definedName>
    <definedName name="Z_E5A2ECE4_B75B_45A2_AE22_0D04E85CEB66_.wvu.Cols" localSheetId="12" hidden="1">'13. Экон.разв.'!#REF!</definedName>
    <definedName name="Z_E5A2ECE4_B75B_45A2_AE22_0D04E85CEB66_.wvu.Cols" localSheetId="13" hidden="1">'14. РТС'!#REF!</definedName>
    <definedName name="Z_E5A2ECE4_B75B_45A2_AE22_0D04E85CEB66_.wvu.Cols" localSheetId="14" hidden="1">'15. УМФ'!#REF!</definedName>
    <definedName name="Z_E5A2ECE4_B75B_45A2_AE22_0D04E85CEB66_.wvu.Cols" localSheetId="15" hidden="1">'16. РГО'!#REF!</definedName>
    <definedName name="Z_E5A2ECE4_B75B_45A2_AE22_0D04E85CEB66_.wvu.Cols" localSheetId="16" hidden="1">'17. УМИ'!#REF!</definedName>
    <definedName name="Z_E5A2ECE4_B75B_45A2_AE22_0D04E85CEB66_.wvu.Cols" localSheetId="17" hidden="1">'18. Межнац.'!#REF!</definedName>
    <definedName name="Z_E5A2ECE4_B75B_45A2_AE22_0D04E85CEB66_.wvu.Cols" localSheetId="18" hidden="1">'19. РМС'!#REF!</definedName>
    <definedName name="Z_E5A2ECE4_B75B_45A2_AE22_0D04E85CEB66_.wvu.Cols" localSheetId="1" hidden="1">'2. СОГХ'!#REF!</definedName>
    <definedName name="Z_E5A2ECE4_B75B_45A2_AE22_0D04E85CEB66_.wvu.Cols" localSheetId="19" hidden="1">'20. МСП'!#REF!</definedName>
    <definedName name="Z_E5A2ECE4_B75B_45A2_AE22_0D04E85CEB66_.wvu.Cols" localSheetId="2" hidden="1">'3. ФКГС'!#REF!</definedName>
    <definedName name="Z_E5A2ECE4_B75B_45A2_AE22_0D04E85CEB66_.wvu.Cols" localSheetId="3" hidden="1">'4. КП'!#REF!</definedName>
    <definedName name="Z_E5A2ECE4_B75B_45A2_AE22_0D04E85CEB66_.wvu.Cols" localSheetId="4" hidden="1">'5. РФКиС'!#REF!</definedName>
    <definedName name="Z_E5A2ECE4_B75B_45A2_AE22_0D04E85CEB66_.wvu.Cols" localSheetId="5" hidden="1">'6. СЗН'!#REF!</definedName>
    <definedName name="Z_E5A2ECE4_B75B_45A2_AE22_0D04E85CEB66_.wvu.Cols" localSheetId="6" hidden="1">'7. АПК'!#REF!</definedName>
    <definedName name="Z_E5A2ECE4_B75B_45A2_AE22_0D04E85CEB66_.wvu.Cols" localSheetId="7" hidden="1">'8. РЖС'!#REF!</definedName>
    <definedName name="Z_E5A2ECE4_B75B_45A2_AE22_0D04E85CEB66_.wvu.Cols" localSheetId="8" hidden="1">'9. РЖКК'!#REF!</definedName>
    <definedName name="Z_E82CE51D_E642_4881_A0F3_F33C1C34AFA1_.wvu.Cols" localSheetId="0" hidden="1">'1. РО'!#REF!</definedName>
    <definedName name="Z_E82CE51D_E642_4881_A0F3_F33C1C34AFA1_.wvu.Cols" localSheetId="9" hidden="1">'10. ПП'!#REF!</definedName>
    <definedName name="Z_E82CE51D_E642_4881_A0F3_F33C1C34AFA1_.wvu.Cols" localSheetId="10" hidden="1">'11. БЖД'!#REF!</definedName>
    <definedName name="Z_E82CE51D_E642_4881_A0F3_F33C1C34AFA1_.wvu.Cols" localSheetId="11" hidden="1">'12. ЭБ'!#REF!</definedName>
    <definedName name="Z_E82CE51D_E642_4881_A0F3_F33C1C34AFA1_.wvu.Cols" localSheetId="12" hidden="1">'13. Экон.разв.'!#REF!</definedName>
    <definedName name="Z_E82CE51D_E642_4881_A0F3_F33C1C34AFA1_.wvu.Cols" localSheetId="13" hidden="1">'14. РТС'!#REF!</definedName>
    <definedName name="Z_E82CE51D_E642_4881_A0F3_F33C1C34AFA1_.wvu.Cols" localSheetId="14" hidden="1">'15. УМФ'!#REF!</definedName>
    <definedName name="Z_E82CE51D_E642_4881_A0F3_F33C1C34AFA1_.wvu.Cols" localSheetId="15" hidden="1">'16. РГО'!#REF!</definedName>
    <definedName name="Z_E82CE51D_E642_4881_A0F3_F33C1C34AFA1_.wvu.Cols" localSheetId="16" hidden="1">'17. УМИ'!#REF!</definedName>
    <definedName name="Z_E82CE51D_E642_4881_A0F3_F33C1C34AFA1_.wvu.Cols" localSheetId="17" hidden="1">'18. Межнац.'!#REF!</definedName>
    <definedName name="Z_E82CE51D_E642_4881_A0F3_F33C1C34AFA1_.wvu.Cols" localSheetId="18" hidden="1">'19. РМС'!#REF!</definedName>
    <definedName name="Z_E82CE51D_E642_4881_A0F3_F33C1C34AFA1_.wvu.Cols" localSheetId="1" hidden="1">'2. СОГХ'!#REF!</definedName>
    <definedName name="Z_E82CE51D_E642_4881_A0F3_F33C1C34AFA1_.wvu.Cols" localSheetId="19" hidden="1">'20. МСП'!#REF!</definedName>
    <definedName name="Z_E82CE51D_E642_4881_A0F3_F33C1C34AFA1_.wvu.Cols" localSheetId="2" hidden="1">'3. ФКГС'!#REF!</definedName>
    <definedName name="Z_E82CE51D_E642_4881_A0F3_F33C1C34AFA1_.wvu.Cols" localSheetId="3" hidden="1">'4. КП'!#REF!</definedName>
    <definedName name="Z_E82CE51D_E642_4881_A0F3_F33C1C34AFA1_.wvu.Cols" localSheetId="4" hidden="1">'5. РФКиС'!#REF!</definedName>
    <definedName name="Z_E82CE51D_E642_4881_A0F3_F33C1C34AFA1_.wvu.Cols" localSheetId="5" hidden="1">'6. СЗН'!#REF!</definedName>
    <definedName name="Z_E82CE51D_E642_4881_A0F3_F33C1C34AFA1_.wvu.Cols" localSheetId="6" hidden="1">'7. АПК'!#REF!</definedName>
    <definedName name="Z_E82CE51D_E642_4881_A0F3_F33C1C34AFA1_.wvu.Cols" localSheetId="7" hidden="1">'8. РЖС'!#REF!</definedName>
    <definedName name="Z_E82CE51D_E642_4881_A0F3_F33C1C34AFA1_.wvu.Cols" localSheetId="8" hidden="1">'9. РЖКК'!#REF!</definedName>
    <definedName name="Z_F48E67D2_2C8C_4D86_A2A9_F44F569AC752_.wvu.Cols" localSheetId="0" hidden="1">'1. РО'!#REF!</definedName>
    <definedName name="Z_F48E67D2_2C8C_4D86_A2A9_F44F569AC752_.wvu.Cols" localSheetId="9" hidden="1">'10. ПП'!#REF!</definedName>
    <definedName name="Z_F48E67D2_2C8C_4D86_A2A9_F44F569AC752_.wvu.Cols" localSheetId="10" hidden="1">'11. БЖД'!#REF!</definedName>
    <definedName name="Z_F48E67D2_2C8C_4D86_A2A9_F44F569AC752_.wvu.Cols" localSheetId="11" hidden="1">'12. ЭБ'!#REF!</definedName>
    <definedName name="Z_F48E67D2_2C8C_4D86_A2A9_F44F569AC752_.wvu.Cols" localSheetId="12" hidden="1">'13. Экон.разв.'!#REF!</definedName>
    <definedName name="Z_F48E67D2_2C8C_4D86_A2A9_F44F569AC752_.wvu.Cols" localSheetId="13" hidden="1">'14. РТС'!#REF!</definedName>
    <definedName name="Z_F48E67D2_2C8C_4D86_A2A9_F44F569AC752_.wvu.Cols" localSheetId="14" hidden="1">'15. УМФ'!#REF!</definedName>
    <definedName name="Z_F48E67D2_2C8C_4D86_A2A9_F44F569AC752_.wvu.Cols" localSheetId="15" hidden="1">'16. РГО'!#REF!</definedName>
    <definedName name="Z_F48E67D2_2C8C_4D86_A2A9_F44F569AC752_.wvu.Cols" localSheetId="16" hidden="1">'17. УМИ'!#REF!</definedName>
    <definedName name="Z_F48E67D2_2C8C_4D86_A2A9_F44F569AC752_.wvu.Cols" localSheetId="17" hidden="1">'18. Межнац.'!#REF!</definedName>
    <definedName name="Z_F48E67D2_2C8C_4D86_A2A9_F44F569AC752_.wvu.Cols" localSheetId="18" hidden="1">'19. РМС'!#REF!</definedName>
    <definedName name="Z_F48E67D2_2C8C_4D86_A2A9_F44F569AC752_.wvu.Cols" localSheetId="1" hidden="1">'2. СОГХ'!#REF!</definedName>
    <definedName name="Z_F48E67D2_2C8C_4D86_A2A9_F44F569AC752_.wvu.Cols" localSheetId="19" hidden="1">'20. МСП'!#REF!</definedName>
    <definedName name="Z_F48E67D2_2C8C_4D86_A2A9_F44F569AC752_.wvu.Cols" localSheetId="2" hidden="1">'3. ФКГС'!#REF!</definedName>
    <definedName name="Z_F48E67D2_2C8C_4D86_A2A9_F44F569AC752_.wvu.Cols" localSheetId="3" hidden="1">'4. КП'!#REF!</definedName>
    <definedName name="Z_F48E67D2_2C8C_4D86_A2A9_F44F569AC752_.wvu.Cols" localSheetId="4" hidden="1">'5. РФКиС'!#REF!</definedName>
    <definedName name="Z_F48E67D2_2C8C_4D86_A2A9_F44F569AC752_.wvu.Cols" localSheetId="5" hidden="1">'6. СЗН'!#REF!</definedName>
    <definedName name="Z_F48E67D2_2C8C_4D86_A2A9_F44F569AC752_.wvu.Cols" localSheetId="6" hidden="1">'7. АПК'!#REF!</definedName>
    <definedName name="Z_F48E67D2_2C8C_4D86_A2A9_F44F569AC752_.wvu.Cols" localSheetId="7" hidden="1">'8. РЖС'!#REF!</definedName>
    <definedName name="Z_F48E67D2_2C8C_4D86_A2A9_F44F569AC752_.wvu.Cols" localSheetId="8" hidden="1">'9. РЖКК'!#REF!</definedName>
  </definedNames>
  <calcPr calcId="162913"/>
  <customWorkbookViews>
    <customWorkbookView name="Ларионов Сергей Александрович - Личное представление" guid="{1E4B2E02-3F65-409A-8E5C-3C4E08E86C84}" mergeInterval="0" personalView="1" xWindow="534" yWindow="139" windowWidth="1132" windowHeight="823" activeSheetId="11"/>
    <customWorkbookView name="Мартынова Анна Исмаиловна - Личное представление" guid="{D55090C3-431F-4074-A216-7C8DB528D0FD}" mergeInterval="0" personalView="1" maximized="1" xWindow="-8" yWindow="-8" windowWidth="1936" windowHeight="1056" activeSheetId="16"/>
    <customWorkbookView name="Васильева Мария Сергеевна - Личное представление" guid="{B4B1CD24-9685-4AE9-8AEE-AA4FA8256CA1}" mergeInterval="0" personalView="1" maximized="1" xWindow="-8" yWindow="-8" windowWidth="1936" windowHeight="1056" activeSheetId="9"/>
    <customWorkbookView name="Епифанова Елена Валерьевна - Личное представление" guid="{431BE9C6-F501-4F09-857B-1DCF93BF0B83}" mergeInterval="0" personalView="1" maximized="1" xWindow="-8" yWindow="-8" windowWidth="1936" windowHeight="1056" activeSheetId="3"/>
    <customWorkbookView name="Тумачкова Екатерина Владимировна - Личное представление" guid="{113824B5-F08B-42C0-8DF2-15058C14C295}" mergeInterval="0" personalView="1" maximized="1" xWindow="-8" yWindow="-8" windowWidth="1936" windowHeight="1048" activeSheetId="12"/>
    <customWorkbookView name="Шамерзоева Татьяна Федоровна - Личное представление" guid="{502A0D05-39C2-4703-AED7-CF9838D490EE}" mergeInterval="0" personalView="1" maximized="1" xWindow="-8" yWindow="-8" windowWidth="2576" windowHeight="1416" activeSheetId="7"/>
    <customWorkbookView name="Игошкина Марина Юрьевна - Личное представление" guid="{2689BED1-5CA5-4353-829B-3498DD76FE2F}" mergeInterval="0" personalView="1" maximized="1" xWindow="-8" yWindow="-8" windowWidth="1936" windowHeight="1056" activeSheetId="19"/>
    <customWorkbookView name="Мягкова Оксана Викторовна - Личное представление" guid="{2B30C798-2E14-48A4-992C-0D500BAFB2A8}" mergeInterval="0" personalView="1" maximized="1" xWindow="-8" yWindow="-8" windowWidth="1936" windowHeight="1056" activeSheetId="5"/>
    <customWorkbookView name="Цыганкова Ирина Анатольевна - Личное представление" guid="{0A7663DC-6906-4B7C-BC55-883327486EC5}" mergeInterval="0" personalView="1" windowWidth="1280" windowHeight="1392" activeSheetId="8"/>
    <customWorkbookView name="Осинцева Татьяна Николаевна - Личное представление" guid="{2E27783B-8156-4F93-8803-CF54224B435A}" mergeInterval="0" personalView="1" maximized="1" xWindow="-8" yWindow="-8" windowWidth="1936" windowHeight="1056" activeSheetId="2"/>
    <customWorkbookView name="Тихонова Лариса Анатольевна - Личное представление" guid="{7B6B6A8F-B733-41A0-96BB-D08AF046D118}" mergeInterval="0" personalView="1" maximized="1" xWindow="-8" yWindow="-8" windowWidth="1936" windowHeight="1056" activeSheetId="4"/>
    <customWorkbookView name="Сорока Юлия Игоревна - Личное представление" guid="{4EA90460-3770-46CF-B57F-FAED98511E31}" mergeInterval="0" personalView="1" maximized="1" xWindow="-8" yWindow="-8" windowWidth="1936" windowHeight="1056" activeSheetId="16"/>
    <customWorkbookView name="Смекалин Дмитрий Александрович - Личное представление" guid="{CD68C410-AEFE-455B-8A5E-51D59CD9686C}" mergeInterval="0" personalView="1" maximized="1" xWindow="54" yWindow="-8" windowWidth="1874" windowHeight="1096" activeSheetId="11"/>
    <customWorkbookView name="Колесник Елена Николаевна - Личное представление" guid="{EE840CB3-7D12-4925-A813-CF89ECC9BB78}" mergeInterval="0" personalView="1" maximized="1" xWindow="-4" yWindow="-4" windowWidth="1928" windowHeight="1048" activeSheetId="10"/>
    <customWorkbookView name="Хамадуллина Анастасия Олеговна - Личное представление" guid="{46A44158-C911-4D0C-9C63-924A8CE4FDDB}" mergeInterval="0" personalView="1" maximized="1" xWindow="-8" yWindow="-8" windowWidth="1936" windowHeight="1056" activeSheetId="17"/>
    <customWorkbookView name="Ильина Альбина Фанилевна - Личное представление" guid="{C41B7270-05EC-456B-AA79-876B6A931F84}" mergeInterval="0" personalView="1" maximized="1" xWindow="-8" yWindow="-8" windowWidth="1936" windowHeight="1056" activeSheetId="15"/>
    <customWorkbookView name="Зарбалиева Оксана Валерьевна - Личное представление" guid="{6C0827C6-4CFF-498D-81F8-D51A8B89B160}" mergeInterval="0" personalView="1" maximized="1" xWindow="-8" yWindow="-8" windowWidth="1936" windowHeight="1056" activeSheetId="15"/>
    <customWorkbookView name="Наталья В. Балабанская - Личное представление" guid="{F6E50E7A-073C-44A1-9AAD-884C3FBDCBE8}" mergeInterval="0" personalView="1" maximized="1" xWindow="-8" yWindow="-8" windowWidth="1936" windowHeight="1056" activeSheetId="15"/>
    <customWorkbookView name="Мартынова Снежана Владимировна - Личное представление" guid="{6EF98D47-2525-4442-B649-BF5E841DE7D1}" mergeInterval="0" personalView="1" maximized="1" xWindow="-8" yWindow="-8" windowWidth="1936" windowHeight="1056" activeSheetId="6"/>
    <customWorkbookView name="Евдокимова Елена Владимировна - Личное представление" guid="{B6CD7349-C328-4B4B-92C0-6AD97F529AD9}" mergeInterval="0" personalView="1" maximized="1" xWindow="-8" yWindow="-8" windowWidth="1936" windowHeight="1048" activeSheetId="17"/>
    <customWorkbookView name="Лукманова Эльвира Наильевна - Личное представление" guid="{F816C1A4-1562-4ABC-B514-19210D844704}" mergeInterval="0" personalView="1" maximized="1" xWindow="-8" yWindow="-8" windowWidth="1936" windowHeight="1056" activeSheetId="18" showComments="commIndAndComment"/>
    <customWorkbookView name="Веремеенко Юлия Дмитриевна - Личное представление" guid="{A085224F-CD53-45B7-846C-A9F71249AFA9}" mergeInterval="0" personalView="1" maximized="1" xWindow="-8" yWindow="-8" windowWidth="1696" windowHeight="1026" activeSheetId="11"/>
    <customWorkbookView name="Зайцева Татьяна Валерьевна - Личное представление" guid="{6BF45533-7AA3-4DC6-8C68-076D64CFA5C7}" mergeInterval="0" personalView="1" maximized="1" xWindow="-8" yWindow="-8" windowWidth="1936" windowHeight="1048" activeSheetId="1"/>
    <customWorkbookView name="Хазиева Татьяна Михайловна - Личное представление" guid="{BC97380D-7FD7-4E9A-AAB8-B55FF24E8CFF}" mergeInterval="0" personalView="1" xWindow="18" yWindow="137" windowWidth="1371" windowHeight="1175" activeSheetId="10"/>
    <customWorkbookView name="Ахрамович Евгения Анатольевна - Личное представление" guid="{D20CB995-D14F-41F2-96DE-F4D3090368C4}" mergeInterval="0" personalView="1" maximized="1" xWindow="-8" yWindow="-8" windowWidth="1936" windowHeight="1056" activeSheetId="16"/>
    <customWorkbookView name="Цёвка Елена Александровна - Личное представление" guid="{60DA6CD2-F8B6-4F1C-8C57-A0480E27204B}" mergeInterval="0" personalView="1" maximized="1" xWindow="-8" yWindow="-8" windowWidth="1936" windowHeight="1048" activeSheetId="10"/>
    <customWorkbookView name="Подворчан Оксана - Личное представление" guid="{E5A6364B-AB93-4CBA-AA31-212EC90F8C1E}" mergeInterval="0" personalView="1" maximized="1" xWindow="-4" yWindow="-4" windowWidth="1928" windowHeight="1038" activeSheetId="16"/>
    <customWorkbookView name="Бортэ Наталия Михайловна - Личное представление" guid="{EED9D0B8-C5C0-42FD-80D3-D57E1881844D}" mergeInterval="0" personalView="1" maximized="1" xWindow="-8" yWindow="-8" windowWidth="1696" windowHeight="1026" activeSheetId="16"/>
    <customWorkbookView name="Митина Екатерина Сергеевна - Личное представление" guid="{D84BFC2A-AFB1-4D3D-9095-AD002B120027}" mergeInterval="0" personalView="1" maximized="1" xWindow="-8" yWindow="-8" windowWidth="2576" windowHeight="1408" activeSheetId="13"/>
    <customWorkbookView name="Спиридонова Юлия Леонидовна - Личное представление" guid="{8CD8492D-7E5A-4A70-87BF-A18C6E2C3483}" mergeInterval="0" personalView="1" maximized="1" xWindow="-8" yWindow="-8" windowWidth="2576" windowHeight="1408" activeSheetId="2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9" i="7" l="1"/>
  <c r="R8" i="7"/>
  <c r="R7" i="7"/>
  <c r="Q8" i="7" l="1"/>
  <c r="Q7" i="7"/>
  <c r="Q9" i="7" l="1"/>
  <c r="U6" i="3" l="1"/>
  <c r="U7" i="3"/>
  <c r="P8" i="7" l="1"/>
  <c r="P7" i="7"/>
  <c r="O8" i="7" l="1"/>
  <c r="O7" i="7"/>
  <c r="N8" i="7" l="1"/>
  <c r="N7" i="7"/>
  <c r="I7" i="7" l="1"/>
  <c r="J7" i="7" s="1"/>
  <c r="K7" i="7" s="1"/>
  <c r="L7" i="7" s="1"/>
  <c r="M7" i="7" s="1"/>
</calcChain>
</file>

<file path=xl/sharedStrings.xml><?xml version="1.0" encoding="utf-8"?>
<sst xmlns="http://schemas.openxmlformats.org/spreadsheetml/2006/main" count="1165" uniqueCount="279">
  <si>
    <t>№ п/п</t>
  </si>
  <si>
    <t>Единица измерения</t>
  </si>
  <si>
    <t>январь</t>
  </si>
  <si>
    <t>февраль</t>
  </si>
  <si>
    <t>март</t>
  </si>
  <si>
    <t>апрель</t>
  </si>
  <si>
    <t>май</t>
  </si>
  <si>
    <t>июнь</t>
  </si>
  <si>
    <t>июль</t>
  </si>
  <si>
    <t>август</t>
  </si>
  <si>
    <t>сентябрь</t>
  </si>
  <si>
    <t>октябрь</t>
  </si>
  <si>
    <t>ноябрь</t>
  </si>
  <si>
    <t>декабрь</t>
  </si>
  <si>
    <t xml:space="preserve"> -</t>
  </si>
  <si>
    <t>%</t>
  </si>
  <si>
    <t>Наименование показателя</t>
  </si>
  <si>
    <t>Уровень показателя</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</si>
  <si>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</si>
  <si>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Базовое значение</t>
  </si>
  <si>
    <t>Плановое значение на конец отчетного периода (года)</t>
  </si>
  <si>
    <t xml:space="preserve">Фактическое значение показателя на отчетную дату </t>
  </si>
  <si>
    <t>Сведения о достижении показателей муниципальной программы "Экономическое развитие  города Когалыма"</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</si>
  <si>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</si>
  <si>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</si>
  <si>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</si>
  <si>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Доля актуальных документов
стратегического планирования</t>
  </si>
  <si>
    <t>Средний индекс отклонений
фактических значений показателей
социально-экономического
развития города Когалыма,
закрепленных в Плане мероприятий
по реализации Стратегии
социально-экономического
развития города Когалыма</t>
  </si>
  <si>
    <t xml:space="preserve">Доля утвержденных
административных регламентов
предоставления муниципальных
услуг
</t>
  </si>
  <si>
    <t>«МП»</t>
  </si>
  <si>
    <t xml:space="preserve">не
более
12,0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</si>
  <si>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</si>
  <si>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</si>
  <si>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</si>
  <si>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кВт*час</t>
  </si>
  <si>
    <t>Обеспечение электроэнергией объектов городского хозяйства</t>
  </si>
  <si>
    <t xml:space="preserve">Оказание услуг по погребению и
перевозке умерших
</t>
  </si>
  <si>
    <t>Количество благоустроенных
объектов территории города
Когалыма (устройство, ремонт
системы ливневой канализации,
пешеходных дорожек)</t>
  </si>
  <si>
    <t>Количество объектов</t>
  </si>
  <si>
    <t xml:space="preserve">Осуществление переданных
полномочий в сфере жилищно-
коммунального и городского
хозяйства в городе Когалыме
</t>
  </si>
  <si>
    <t>Сведения о достижении показателей муниципальной программы "Экологическая безопасность города Когалыма"</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</si>
  <si>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</si>
  <si>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</si>
  <si>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 нарастающим итогом</t>
  </si>
  <si>
    <t>чел.</t>
  </si>
  <si>
    <t>Организация экологически мотивированных культурных мероприятий</t>
  </si>
  <si>
    <t>шт.</t>
  </si>
  <si>
    <t xml:space="preserve">Доля ликвидированных мест несанкционированного размещения отходов на территории города Когалыма от общего количества выявленных мест
</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</si>
  <si>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</si>
  <si>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 xml:space="preserve">Качество городской среды </t>
  </si>
  <si>
    <t>«ГП ХМАО –
Югры»</t>
  </si>
  <si>
    <t>Сведения о достижении показателей муниципальной программы "Развитие жилищной сферы в городе Когалыме"</t>
  </si>
  <si>
    <t>тыс.кв.м.</t>
  </si>
  <si>
    <t>29,8,</t>
  </si>
  <si>
    <t>Объем жилищного строительства</t>
  </si>
  <si>
    <t xml:space="preserve">млн. кв.м. </t>
  </si>
  <si>
    <t>Общая площадь жилых помещений, приходящихся в среднем на 1 жителя</t>
  </si>
  <si>
    <t>ОМСУ</t>
  </si>
  <si>
    <t>кв.м.</t>
  </si>
  <si>
    <t>ед.</t>
  </si>
  <si>
    <t>Количество семей, улучшивших жилищные условия семей</t>
  </si>
  <si>
    <t>Общее количество квадратных метров расселенного непригодного жилищного фонда</t>
  </si>
  <si>
    <t>Количество снесенных домов из непригодного для проживания и аварийного жилищного фонда</t>
  </si>
  <si>
    <t>Предоставление семьям жилых помещений по договорам социального найма в связи с подходом очерёдности</t>
  </si>
  <si>
    <t>Количество участников, получивших меры финансовой поддержки для улучшения жилищных условий</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</si>
  <si>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</si>
  <si>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</si>
  <si>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 xml:space="preserve">количество
семей </t>
  </si>
  <si>
    <t>Сведения о достижении показателей муниципальной программы "Развитие жилищно-коммунального комплекса в городе Когалыме"</t>
  </si>
  <si>
    <t xml:space="preserve">Строительство, реконструкция объектов инженерной и коммунальной инфраструктуры
</t>
  </si>
  <si>
    <t>РП вне НП</t>
  </si>
  <si>
    <t>м.п. трассы</t>
  </si>
  <si>
    <t>Разработка топливноэнергетического баланса города Когалыма за 2024 год и актуализация прогнозного баланса до 2035 года</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</si>
  <si>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</si>
  <si>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</si>
  <si>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</si>
  <si>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</si>
  <si>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реконструкции автомобильных дорог</t>
  </si>
  <si>
    <t>РП вне НП, ГП
ХМАО - Югры</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</si>
  <si>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</si>
  <si>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РП вне НП, ГП ХМАО - Югры</t>
  </si>
  <si>
    <t>Протяженность сети автомобильных дорог общего пользования местного значения</t>
  </si>
  <si>
    <t>Обеспечение стабильности работы светофорных объектов</t>
  </si>
  <si>
    <t>Обеспечение остановочных павильонов информационными табло (приобретение, монтаж, ремонт и техническое обслуживание)</t>
  </si>
  <si>
    <t>Обеспечение технического и эксплуатационного обслуживания программных технических измерительных комплексов</t>
  </si>
  <si>
    <t>Количество
комплексов</t>
  </si>
  <si>
    <t xml:space="preserve">Км/трасса </t>
  </si>
  <si>
    <t>Обеспечение автомобильных дорог города Когалыма сетями наружного освещения</t>
  </si>
  <si>
    <t>Обустройство объектов дорожной инфраструктуры</t>
  </si>
  <si>
    <t>Объем инвестиций в основной капитал (за исключением бюджетных средств) в расчете на одного жителя</t>
  </si>
  <si>
    <t>«ОМСУ»</t>
  </si>
  <si>
    <t xml:space="preserve">тыс.
рублей
</t>
  </si>
  <si>
    <t xml:space="preserve">единиц </t>
  </si>
  <si>
    <t xml:space="preserve"> Число субъектов малого и среднего предпринимательства в расчете на 10 тыс. населения</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</si>
  <si>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</si>
  <si>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</si>
  <si>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</si>
  <si>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</si>
  <si>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</si>
  <si>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</si>
  <si>
    <t>Сведения о достижении показателей муниципальной программы "Культурное пространство города Когалыма"</t>
  </si>
  <si>
    <t>Число посещений культурных мероприятий</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</si>
  <si>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</si>
  <si>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процент</t>
  </si>
  <si>
    <t>Численность туристов, размещенных в коллективных средствах размещения</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</si>
  <si>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</si>
  <si>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 xml:space="preserve">Количество новых книг, поступивших в фонды библиотек муниципальных образований
</t>
  </si>
  <si>
    <t>«РП вне НП»</t>
  </si>
  <si>
    <t>единиц</t>
  </si>
  <si>
    <t xml:space="preserve">Количество модернизированных муниципальных библиотек </t>
  </si>
  <si>
    <t xml:space="preserve">«ГП ХМАО – Югры»
</t>
  </si>
  <si>
    <t>Количество договоров, контрактов, соглашений, меморандумов, протоколов о намерениях, планов мероприятий (дорожных карт), программ сотрудничества
с внешними партнерами</t>
  </si>
  <si>
    <t>Уровень удовлетворенности граждан работой муниципальных организаций культуры</t>
  </si>
  <si>
    <t>«НП»</t>
  </si>
  <si>
    <t>«ГП ХМАО – Югры»</t>
  </si>
  <si>
    <t>Сведения о достижении показателей муниципальной программы "Развитие физической культуры и спорта в городе Когалыме"</t>
  </si>
  <si>
    <t>Доля граждан систематически занимающихся физической культурой и спортом</t>
  </si>
  <si>
    <t>Уровень обеспеченности населения спортивными сооружениями, исходя из единовременной пропускной способности объектов  спорта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</si>
  <si>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</si>
  <si>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t>
  </si>
  <si>
    <t>Количество граждан, принявших участие в
физкультурно-оздоровительных мероприятиях</t>
  </si>
  <si>
    <t>«ГП ХМАО – Югры» «ОМСУ»</t>
  </si>
  <si>
    <t>Сведения о достижении показателей муниципальной программы "Содействие занятости населения города Когалыма"</t>
  </si>
  <si>
    <t>Оказание содействия в организации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</si>
  <si>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</si>
  <si>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балл</t>
  </si>
  <si>
    <t>Организация временного трудоустройства несовершеннолетних граждан в возрасте от 14 до 18 лет в течение учебного года</t>
  </si>
  <si>
    <t>Привлечение прочих специалистов для организации работ трудовых бригад несовершеннолетних граждан</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</si>
  <si>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</si>
  <si>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t>
  </si>
  <si>
    <t>Сведения о достижении показателей муниципальной программы "Развитие агропромышленного комплекса в городе Когалыме"</t>
  </si>
  <si>
    <t>Количество субъектов агропромышленного комплекса</t>
  </si>
  <si>
    <t>тонн</t>
  </si>
  <si>
    <t>Производство молока крестьянскими (фермерскими) хозяйствами, индивидуальными предпринимателями</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</si>
  <si>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</si>
  <si>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 xml:space="preserve">Организация сбора и переработки дикоросов (грибов)
</t>
  </si>
  <si>
    <t>Сведения о достижении показателей муниципальной программы "Развитие образования в городе Когалыме"</t>
  </si>
  <si>
    <t xml:space="preserve">Доступность дошкольного образования для детей в возрасте от 1,5 до 3 лет
</t>
  </si>
  <si>
    <t>Внедрены рабочие программы воспитания обучающихся в общеобразовательных организациях</t>
  </si>
  <si>
    <t xml:space="preserve">«ОМСУ» </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</si>
  <si>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</si>
  <si>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t>
  </si>
  <si>
    <t>Охват детей в возрасте 7 - 17 лет общим образованием в образовательных организациях</t>
  </si>
  <si>
    <t>Доля обучающихся для которых созданы условия, способствующие полноценному воспитанию и развитию каждого обучающегося, осваивающего образовательные программы общего образования, в том числе обеспечение обучающихся горячим питанием, к общему количеству обучающихся</t>
  </si>
  <si>
    <t>Эффективность системы выявления, поддержки и развития способностей и талантов у детей и молодежи</t>
  </si>
  <si>
    <t>Доля введенных в эксплуатацию объектов капитального строительства от запланированных к вводу в эксплуатацию в соответствующем году</t>
  </si>
  <si>
    <t>Сведения о достижении показателей муниципальной программы "Профилактика правонарушений и обеспечение отдельных прав граждан в городе Когалыме"</t>
  </si>
  <si>
    <t>Уровень преступности (число зарегистрированных преступлений на 100 тыс. человек населения)</t>
  </si>
  <si>
    <t>Общая распространённость наркомании на территории города Когалыма (на 100 тыс. человек населения)</t>
  </si>
  <si>
    <t>Уровень преступности на улицах и в общественных местах (число зарегистрированных преступлений на 100 тыс. человек населения)</t>
  </si>
  <si>
    <t>Обеспечение безопасности населения на водных объектах города Когалыма</t>
  </si>
  <si>
    <t xml:space="preserve"> 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</si>
  <si>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Сведения о достижении показателей муниципальной программы "Управление муниципальными финансами в городе Когалыме"</t>
  </si>
  <si>
    <t xml:space="preserve">Исполнение плана по налоговым и неналоговым доходам, утвержденного решением о бюджете города Когалыма </t>
  </si>
  <si>
    <t>Не менее 99,6</t>
  </si>
  <si>
    <t xml:space="preserve">Доля бюджетных ассигнований, предусмотренных в бюджете города в рамках муниципальных программ, в общем объеме расходов бюджета </t>
  </si>
  <si>
    <t>Не менее 98,0</t>
  </si>
  <si>
    <t>Обеспечение проведения конкурса социально значимых проектов среди социально ориентированных некоммерческих организаций города Когалыма</t>
  </si>
  <si>
    <t>Обеспечение проведения конкурса на предоставление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t>
  </si>
  <si>
    <t xml:space="preserve">Организация и проведение отбора по предоставлению субсидии территориальным общественным самоуправлениям города Когалыма </t>
  </si>
  <si>
    <t xml:space="preserve">Обеспечение публикации информационных выпусков:
- газеты «Когалымский вестник»;
- сюжетов ТРК «Инфосервис»
</t>
  </si>
  <si>
    <t>минут</t>
  </si>
  <si>
    <t xml:space="preserve">Сохранение доли почетных граждан города Когалыма, обеспеченных мерами социальной поддержки, имеющих право на их получение и обратившихся за их получением </t>
  </si>
  <si>
    <t xml:space="preserve">Доля молодых людей, участвующих в проектах, мероприятиях, направленных на разностороннее развитие, самореализацию и рост созидательной активности молодёжи </t>
  </si>
  <si>
    <t>Сведения о достижении показателей муниципальной программы "Развитие гражданского общества города Когалыма"</t>
  </si>
  <si>
    <t>Доля используемого недвижимого имущества города Когалыма в общем количестве недвижимого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</si>
  <si>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</si>
  <si>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не менее 60</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</si>
  <si>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</si>
  <si>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</si>
  <si>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</si>
  <si>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</si>
  <si>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</si>
  <si>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Доля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</si>
  <si>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Доля муниципальных служащих, обеспеченных гарантиями, установленными законодательством о муниципальной службе</t>
  </si>
  <si>
    <t xml:space="preserve"> Количество зарегистрированных актов гражданского состояния отделом записи актов гражданского состояния Администрации города Когалыма</t>
  </si>
  <si>
    <t>Сведения о достижении показателей муниципальной программы "Развитие муниципальной службы в городе Когалыме"</t>
  </si>
  <si>
    <t>Сведения о достижении показателей муниципальной программы "Содержание объектов городского хозяйства в городе Когалыме"</t>
  </si>
  <si>
    <t>Сведения о достижении показателей муниципальной программы "Формирование комфортной городской среды в городе Когалыме"</t>
  </si>
  <si>
    <t>Сведения о достижении показателей муниципальной программы "Безопасность жизнедеятельности населения города Когалыма"</t>
  </si>
  <si>
    <t>Сведения о достижении показателей муниципальной программы "Развитие транспортной системы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</si>
  <si>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</si>
  <si>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</si>
  <si>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xml:space="preserve"> - </t>
  </si>
  <si>
    <t>х</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</si>
  <si>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</si>
  <si>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</si>
  <si>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Реализация данного мероприятия муниципальной программы запланирована с июня по август 2025 года (согласно паспорта муниципальной программы).</t>
  </si>
  <si>
    <t>Реализация данного мероприятия муниципальной программы запланирована в декабре месяце 2025 года (согласно паспорта муниципальной программы).</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</si>
  <si>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</si>
  <si>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В соответствии Федеральным законом от 02.03.2007  № 25-ФЗ «О муниципальной службе в Российской Федерации» муниципальным служащим гарантировано:
- пенсионное обеспечение за выслугу лет;
- обязательное страхование на случай причинения вреда здоровью и имуществу муниципального служащего в связи с исполнением им должностных обязанностей.
В соответствии с Уставом города Когалыма для муниципальных служащих установлены дополнительные гарантии, а именно: 
- частичная компенсация стоимости оздоровительных и санаторно-курортных путевок с оплатой проезда к месту лечения и обратно в пределах территории Российской Федерации;
- единовременная выплата при выходе на пенсию;
- добровольное медицинское страхование за счет средств местного бюджета.          Муниципальные служащие обеспечены гарантиями, установленными законодательством о муниципальной службе в полном объеме.
</t>
  </si>
  <si>
    <t>Примечание (причины отрицательной динамики показателей, а также меры с помощью которых удалось улучшить степень достижения показателей)</t>
  </si>
  <si>
    <t>Документы стратегического планирования города Когалыма актуализируются на постоянной основе.</t>
  </si>
  <si>
    <t>-</t>
  </si>
  <si>
    <t>Опрос проводится ежегодно в период с июля по сентябрь месяц каждого года</t>
  </si>
  <si>
    <t>Доля молодых людей, вовлеченных в добровольческую и общественную деятельность</t>
  </si>
  <si>
    <t>«РП»</t>
  </si>
  <si>
    <t xml:space="preserve">Охват молодежи мероприятиями, проводимыми на базе инфраструктуры молодежной
политики
</t>
  </si>
  <si>
    <t>"МП"</t>
  </si>
  <si>
    <t>Доля молодых людей, вовлечённых в проекты, мероприятия по развитию духовно-нравственных и гражданско-патриотических качеств молодёжи</t>
  </si>
  <si>
    <t xml:space="preserve">Доля молодых семей, в том числе молодых семей имеющих детей, участвующих в мероприятиях по продвижению традиционных духовно-нравственных ценностей, в том числе в проекты и программы, направленные на патриотическое воспитание, в добровольческую и общественную деятельность
</t>
  </si>
  <si>
    <t>Значение показателя рассчитывается на конец года</t>
  </si>
  <si>
    <t>Примечание (причины отрицательной динамики показателей, а также меры, с помощью которых удалось улучшить степень достижения показателей)</t>
  </si>
  <si>
    <t>Примечание (причины отрицательной динамики
показателей, а также меры с  помощью которых удалось улучшить степень достижения показателей)</t>
  </si>
  <si>
    <t>Количество благоустроенных городских территорий города Когалыма</t>
  </si>
  <si>
    <t>По итогам актуализации списка очередности граждан, нуждающихся в жилых помещениях, предоставляемых по договорам социального найма из муниципального жилищного фонда, 1 апреля 2025 года утвержден список на период до 01.04.2026.</t>
  </si>
  <si>
    <t>Выполнены работы по сносу домов:
Мостовая, 15
Мостовая, 38
Фестивальная, 10</t>
  </si>
  <si>
    <t>Согласно контракта</t>
  </si>
  <si>
    <t>Доля учащихся, имеющих возможность бесплатного доступа к верифицированному цифровому образовательному контенту и сервисам для самостоятельной подготовки</t>
  </si>
  <si>
    <t>Доля детей, охваченных деятельностью на инфраструктуре, созданной при исполнении мероприятий нацпроекта "Образование" (новые места дополнительного образования, Регионального центра выявления, поддержки и развития способностей и талантов у детей и молодежи, технопарков "Кванториум" и центров "IT-куб", "Точка роста", от общей численности детей 5 - 18 (17 включительно) лет</t>
  </si>
  <si>
    <t>Доля детей от 5 до 18 лет (17 лет включительно), которые обеспечены сертификатами персонифицированного финансирования дополнительного образования (социальными сертификатами), от общей численности детей указанного возраста по демографии</t>
  </si>
  <si>
    <t>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t>
  </si>
  <si>
    <t>Количество проведенных комплексных мероприятий, направленных на повышение качества подготовки педагогических кадров для систем дошкольного и общего образования</t>
  </si>
  <si>
    <t>Доля детей в возрасте 1 - 6 лет, состоящих на учете для определения в муниципальные дошкольные образовательные учреждения, в общей численности детей в возрасте 1 - 6 лет</t>
  </si>
  <si>
    <t>Доля общеобразовательных организаций,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 федеральными основными общеобразовательными программами и федеральными рабочими программами</t>
  </si>
  <si>
    <t>"ГП ХМАО - Югры"</t>
  </si>
  <si>
    <t>Численность педагогических работников, прошедших аттестацию на квалификационную категорию "педагог-наставник"</t>
  </si>
  <si>
    <t>"НП"</t>
  </si>
  <si>
    <t>Доля обучающихся 6 - 11 классов, охваченных комплексом профориентационных мероприятий в рамках "Единой модели профориентации"</t>
  </si>
  <si>
    <t>Доля детей и молодежи в возрасте от 7 до 35 лет, у которых выявлены выдающиеся способности и таланты</t>
  </si>
  <si>
    <t>Доля детей в возрасте от 5 до 18 лет, охваченных услугами дополнительного образования</t>
  </si>
  <si>
    <t>Доля детей в возрасте от 5 до 18 лет, обучающихся по дополнительным общеобразовательным программам в организациях частной формы собственности (в том числе у индивидуальных предпринимателей), в общей численности детей, которые обучаются по программам дополнительного образования в организациях всех форм собственности</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</si>
  <si>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</si>
  <si>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</si>
  <si>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детей с ограниченными возможностями здоровья и детей-инвалидов от 5 до 18 лет (17 лет включительно), осваивающих дополнительные общеобразовательные программы, в том числе с использованием дистанционных технологий</t>
  </si>
  <si>
    <t>61,80</t>
  </si>
  <si>
    <t>10,50</t>
  </si>
  <si>
    <t>Количество участников мероприятий, направленных на социальную и культурную адаптацию иностранных граждан</t>
  </si>
  <si>
    <t>показатель выплолнен</t>
  </si>
  <si>
    <t>показатель выполнен</t>
  </si>
  <si>
    <t>показатель будет выполнен по итогам 2025 года</t>
  </si>
  <si>
    <t>исполнители:</t>
  </si>
  <si>
    <t xml:space="preserve">1. </t>
  </si>
  <si>
    <t>2.</t>
  </si>
  <si>
    <t>Сведения о достижении показателей муниципальной программы "Управление муниципальным имуществом города Когалыма" по состоянию на 01.07.2025</t>
  </si>
  <si>
    <t xml:space="preserve">МКУ "УОДОМС": с 8 чел. из числа безработных граждан заключены срочные трудовые договоры для работы в должности машинистка. Средства в размере 511,7 тыс.рублей выплачены на заработную плату, налоги и возмещение работникам за мед. осмотр. Период участия в данном мероприятии 2 месяца. </t>
  </si>
  <si>
    <t>По состоянию на 01.06.2025 года принято 772 заявления от несовершеннолетних граждан и их законных представителей для трудоустройства. Средства в сумме 515,25 тыс.рублей израсходованы на приобретение спец.одежды и канцелярских товаров. Период участия в данном мероприятии 1 месяц.</t>
  </si>
  <si>
    <t>В МАУ "МКЦ "Феникс"поступило 8 заявок от учреждений города Когалыма о необходимом количестве работников для участия в данном мероприятии, заключено 8 договоров о совместной деятельности. С несовершеннолетними гражданами (по должности помощник делопроизводителя ) заключено 80 срочных трудовых договоров. Средства в размере 2773,38 тыс.рублей выплачены на заработную плату и налоги. Период участия в данном мероприятии 1 месяц.</t>
  </si>
  <si>
    <t>Данный показатель рассчитывается по итогам года.</t>
  </si>
  <si>
    <t>7,30</t>
  </si>
  <si>
    <t>начальник ОРМС КУМИ Администрации г.Когалыма</t>
  </si>
  <si>
    <t>Федотова И.С. тел. 93-750</t>
  </si>
  <si>
    <t>и.о. начальника ОДО КУМИ Администрации г.Когалыма</t>
  </si>
  <si>
    <t>Мыльникова А.М. тел.93-770</t>
  </si>
  <si>
    <t>Распоряжение Администрации города Когалыма от 28.07.2025 №127-р "О предоставлении мер поддержки гражданам, удостоенным звания "Почетный гражданин города Когалыма", в августе 2025 года (13 чел.), осуществлена выплата в размере 115500,00 (в том числе НДФЛ) на рсчётные счета Почетных граждан.</t>
  </si>
  <si>
    <t>0</t>
  </si>
  <si>
    <t>В соответсвии с постановлением Администрации города Когалыма от 14.03.2025 №541, данный показатель не учитывается.</t>
  </si>
  <si>
    <t xml:space="preserve">Предоставление субсидий в связи с выполнением муниципальной работы «Организация досуга детей, подростков и молодёжи» (содержание – иная досуговая
деятельность)
</t>
  </si>
  <si>
    <t>8 семей очередников, состоящие на учете в качестве нуждающихся в жилых помещениях, предоставляемых по договорам оциального найма из муниципального жилищного фонда города Когалыма, обеспечены жилыми поиещениями по договорам социального найма в порядке очередности.</t>
  </si>
  <si>
    <t>Проведены 2 мероприятия "Сердце отдаю детям", "Педагог года" (воспитатель) 2 мероприятия запланированы в ноябре 2025 года</t>
  </si>
  <si>
    <t>прошел аттестацию на квалифиационную категорию "педагог-наставник" 1 педагог (июнь) Скрынник Е.С., 2  воспитателя - июль</t>
  </si>
  <si>
    <t>снижение доли обучающихся во вторую смену связано со снижением общего количества обучающихся на  83 человека</t>
  </si>
  <si>
    <t>показатель выполнен. В планах - проведение капитального ремонта в МАОУ СОШ №7</t>
  </si>
  <si>
    <t>Строительство  объектов "Парк Первопроходцев" и "Экотропа" завершены. 31.10.2025  состояласть общественная приемка объектов</t>
  </si>
  <si>
    <t>Выполнены строительство - монтажные работы на   объектах:  «Экотропа в городе Когалыме», «Сквер вблизи СК «Олимп», Оформление улиц города Когалыма к Юбилею, «Этностойбище коренных
народов ХМАО-Югры «Вонт – Корт» (лесное стойбище) в городе Когалыме, благоустройство автомобильного проезда от пр. Солнечный, д.15 до торгового центра, с обустройством тротуара и
строительством электрических сетей наружного освещения.  Объекты приняты.</t>
  </si>
  <si>
    <t>Показатель формируется на основании ведомчтвенных статистических данных ОМВД России по городу Когалыму. Наименьший показатель указывает на большую эффективность.</t>
  </si>
  <si>
    <t>Показатель формируется на основании данных Когалымской городской больницы  с января по июнь 2025 года н на диспансерном учете с диагнозом "наркомания" состоит 14 человек. Наименьший показатель указывает на большую эффективность.</t>
  </si>
  <si>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</si>
  <si>
    <t>_</t>
  </si>
  <si>
    <t xml:space="preserve">Сведения к размещению временно ограничены. </t>
  </si>
  <si>
    <t>В связи с прекращением деятельности ИП Величко С.П. 19.06.2025</t>
  </si>
  <si>
    <t>Снижение значений обусловлено осуществлением откорма животных с целью получения продуктивности.</t>
  </si>
  <si>
    <t>Показатель достигнут в полном объеме</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</si>
  <si>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</si>
  <si>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</si>
  <si>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</si>
  <si>
    <t>По состоянию на 31.10.2025 всего введено 14 764,64 кв.м.:
- 2 851,84 - МКД,  
- 11 913,0 - ИЖС.</t>
  </si>
  <si>
    <t xml:space="preserve">1 семья переселена из аварийного жилищного фонда в  жилое помещение вторичного жилого фонда по договору социального найма; 3 семьям выплачено возмещение за изымаемые жилые помещения; 1 семье предоставлено жилое помещение взамен изымаемого жилого помещения; 109 семьям предоставлены жилые помещения фонда коммерческого использования; 17 жилых помещений специализированного жилищного фонда предоставлены гражданам (в том числе 6 детям-сиротам);  22 жилых помещения муниципального жилищного фонда выкупаются гражданами; 8 семьям предоставлены жилые помещения по договорам социального найма в порядке очередности; с 7 гражданами (семьями) заключены договоры социального найма жилого помещения капитального исполнения;  в эксплуатацию введены 110 индивидуальных жилых домов.                                                                                                                                                                                                                      Предоставлены: субсидии 2 молодым  семьям на приобретение жилых помещений; социальные выплаты 31 многодетной семье на приобретние жилья; субсидии 10 участникам СВО на приобретние (строительство) жилых помещений; социальные выплаты 2 семьям с детьми на погашение задолженности по ипотечным кредитам. </t>
  </si>
  <si>
    <t>Предоставлены: субсидии 2 молодым  семьям на приобретение жилых помещений; социальные выплаты 31 многодетной семье на приобретние жилья; субсидии 10 участникам СВО на приобретние (строительство) жилых помещений; социальные выплаты 2 семьям с детьми на погашение задолженности по ипотечным кредитам.</t>
  </si>
  <si>
    <r>
      <t>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t>
    </r>
    <r>
      <rPr>
        <sz val="11"/>
        <color theme="1"/>
        <rFont val="Times New Roman"/>
        <family val="1"/>
        <charset val="204"/>
      </rPr>
      <t xml:space="preserve"> новой нормальности». С января по октябрь 2025 года организовано обучение 84 </t>
    </r>
    <r>
      <rPr>
        <sz val="11"/>
        <rFont val="Times New Roman"/>
        <family val="1"/>
        <charset val="204"/>
      </rPr>
      <t>муниципальных служащих.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r>
  </si>
  <si>
    <t>Примечание: показатели скорректированы в связи с внесением изменений в программу - редакция от 29.07.2025 №1659</t>
  </si>
  <si>
    <t xml:space="preserve">По состоянию на 30.11.2025 согласно постановлению Администрации города Когалыма от 16.08.2013 №2438 «Об утверждении реестра муниципальных услуг города Когалыма» в реестре 52 услуги. На все услуги разработаны и утверждены административные регламенты. </t>
  </si>
  <si>
    <t>Объявление о конкурсе размещено на платформе "Электронный бюджет". Прием заявок осуществляется с  19.11. по 15.12.2025 на ГИИС ЭБ</t>
  </si>
  <si>
    <t>Объявление о конкурсе размещено на платформе "Электронный бюджет". Прием заявок осуществляется с  19.11. по 14.12.2025 на ГИИС ЭБ</t>
  </si>
  <si>
    <t>Издано 47 печатных информационных выпусков газеты "Когалымский вестник"</t>
  </si>
  <si>
    <t xml:space="preserve">А.И. НАПИШИТЕ комментарии ЕСЛИ есть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</si>
  <si>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1 881 ед.;
Среднегодовая численность населения г. Когалыма на 01.12.2025 (расчетная) -               64 878чел.</t>
    </r>
  </si>
  <si>
    <t xml:space="preserve">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(в т.ч. микро), средних  3 155  чел.;
Всего численность работников -28 756 чел. </t>
  </si>
  <si>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- 1 031 чел.;
занято на малых предприятиях - 1 355 чел..;
ИП - 1 417 ед..;
самозанятые - 5 136 ед..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</si>
</sst>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
  </numFmts>
  <fonts count="2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name val="Times New Roman"/>
      <family val="1"/>
      <charset val="204"/>
    </font>
    <font>
      <b/>
      <sz val="12"/>
      <name val="Times New Roman"/>
      <family val="1"/>
      <charset val="204"/>
    </font>
    <font>
      <b/>
      <sz val="12"/>
      <name val="Calibri"/>
      <family val="2"/>
      <charset val="204"/>
      <scheme val="minor"/>
    </font>
    <font>
      <sz val="12"/>
      <color rgb="FFFF0000"/>
      <name val="Times New Roman"/>
      <family val="1"/>
      <charset val="204"/>
    </font>
    <font>
      <sz val="11"/>
      <color rgb="FFFF0000"/>
      <name val="Calibri"/>
      <family val="2"/>
      <scheme val="minor"/>
    </font>
    <font>
      <sz val="14"/>
      <color rgb="FFFF0000"/>
      <name val="Times New Roman"/>
      <family val="1"/>
      <charset val="204"/>
    </font>
    <font>
      <b/>
      <sz val="14"/>
      <color rgb="FFFF0000"/>
      <name val="Times New Roman"/>
      <family val="1"/>
      <charset val="204"/>
    </font>
    <font>
      <b/>
      <sz val="12"/>
      <color rgb="FFFF0000"/>
      <name val="Times New Roman"/>
      <family val="1"/>
      <charset val="204"/>
    </font>
    <font>
      <b/>
      <sz val="13"/>
      <color rgb="FFFF0000"/>
      <name val="Times New Roman"/>
      <family val="1"/>
      <charset val="204"/>
    </font>
    <font>
      <sz val="16"/>
      <color rgb="FFFF0000"/>
      <name val="Calibri"/>
      <family val="2"/>
      <scheme val="minor"/>
    </font>
    <font>
      <sz val="14"/>
      <name val="Times New Roman"/>
      <family val="1"/>
      <charset val="204"/>
    </font>
    <font>
      <sz val="13"/>
      <name val="Times New Roman"/>
      <family val="1"/>
      <charset val="204"/>
    </font>
    <font>
      <sz val="11"/>
      <name val="Calibri"/>
      <family val="2"/>
      <scheme val="minor"/>
    </font>
    <font>
      <b/>
      <sz val="13"/>
      <name val="Times New Roman"/>
      <family val="1"/>
      <charset val="204"/>
    </font>
    <font>
      <sz val="16"/>
      <name val="Calibri"/>
      <family val="2"/>
      <scheme val="minor"/>
    </font>
    <font>
      <sz val="11"/>
      <color rgb="FFFF0000"/>
      <name val="Times New Roman"/>
      <family val="1"/>
      <charset val="204"/>
    </font>
    <font>
      <sz val="11"/>
      <name val="Times New Roman"/>
      <family val="1"/>
      <charset val="204"/>
    </font>
    <font>
      <sz val="12"/>
      <color theme="1"/>
      <name val="Times New Roman"/>
      <family val="1"/>
      <charset val="204"/>
    </font>
    <font>
      <sz val="12"/>
      <name val="Times New Roman"/>
      <family val="1"/>
      <charset val="204"/>
    </font>
    <font>
      <sz val="10"/>
      <color theme="1"/>
      <name val="Times New Roman"/>
      <family val="1"/>
      <charset val="204"/>
    </font>
    <font>
      <sz val="10"/>
      <name val="Times New Roman"/>
      <family val="1"/>
      <charset val="204"/>
    </font>
    <font>
      <sz val="12"/>
      <name val="Times New Roman"/>
      <family val="1"/>
      <charset val="204"/>
    </font>
    <font>
      <sz val="11"/>
      <name val="Times New Roman"/>
      <family val="1"/>
      <charset val="204"/>
    </font>
    <font>
      <sz val="11"/>
      <color theme="1"/>
      <name val="Times New Roman"/>
      <family val="1"/>
      <charset val="204"/>
    </font>
    <font>
      <sz val="16"/>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2" fillId="0" borderId="0"/>
    <xf numFmtId="0" fontId="1" fillId="0" borderId="0"/>
  </cellStyleXfs>
  <cellXfs count="241">
    <xf numFmtId="0" fontId="0" fillId="0" borderId="0" xfId="0"/>
    <xf numFmtId="0" fontId="4"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2" fontId="6" fillId="0" borderId="1" xfId="1" applyNumberFormat="1" applyFont="1" applyFill="1" applyBorder="1" applyAlignment="1">
      <alignment horizontal="center" vertical="center" wrapText="1"/>
    </xf>
    <xf numFmtId="0" fontId="7" fillId="0" borderId="0" xfId="0" applyFont="1"/>
    <xf numFmtId="0" fontId="11"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2" fillId="0" borderId="0" xfId="0" applyFont="1"/>
    <xf numFmtId="0" fontId="4" fillId="2" borderId="2" xfId="1" applyFont="1" applyFill="1" applyBorder="1" applyAlignment="1">
      <alignment horizontal="center" vertical="center" wrapText="1"/>
    </xf>
    <xf numFmtId="0" fontId="7" fillId="0" borderId="1" xfId="0" applyFont="1" applyBorder="1"/>
    <xf numFmtId="0" fontId="14" fillId="0" borderId="1" xfId="0" applyFont="1" applyFill="1" applyBorder="1" applyAlignment="1">
      <alignment horizontal="center" vertical="center" wrapText="1"/>
    </xf>
    <xf numFmtId="0" fontId="3" fillId="0" borderId="1" xfId="1" applyFont="1" applyFill="1" applyBorder="1" applyAlignment="1">
      <alignment horizontal="left" vertical="center" wrapText="1"/>
    </xf>
    <xf numFmtId="2" fontId="3" fillId="0" borderId="1" xfId="1"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8" fillId="0" borderId="0" xfId="1" applyFont="1" applyFill="1" applyAlignment="1">
      <alignment horizontal="center" vertical="center"/>
    </xf>
    <xf numFmtId="0" fontId="3"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5" fillId="0" borderId="0" xfId="0" applyFont="1"/>
    <xf numFmtId="0" fontId="4" fillId="0" borderId="0" xfId="1" applyFont="1" applyFill="1" applyBorder="1" applyAlignment="1">
      <alignment horizontal="center" vertical="center" wrapText="1"/>
    </xf>
    <xf numFmtId="0" fontId="16" fillId="0" borderId="1" xfId="0"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0" fontId="15" fillId="0" borderId="1" xfId="0" applyFont="1" applyBorder="1"/>
    <xf numFmtId="0" fontId="17" fillId="0" borderId="0" xfId="0" applyFont="1"/>
    <xf numFmtId="0" fontId="13" fillId="0" borderId="0" xfId="1" applyFont="1" applyFill="1" applyAlignment="1">
      <alignment horizontal="center" vertical="center"/>
    </xf>
    <xf numFmtId="1" fontId="3" fillId="0" borderId="1" xfId="1"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3" fillId="0" borderId="1" xfId="1" applyFont="1" applyFill="1" applyBorder="1" applyAlignment="1">
      <alignment horizontal="center" vertical="center" wrapText="1"/>
    </xf>
    <xf numFmtId="164" fontId="3" fillId="3" borderId="1"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8" fillId="0" borderId="0" xfId="0" applyFont="1"/>
    <xf numFmtId="0" fontId="19" fillId="0" borderId="0" xfId="0" applyFont="1"/>
    <xf numFmtId="0" fontId="19" fillId="0" borderId="1" xfId="0" applyFont="1" applyBorder="1"/>
    <xf numFmtId="0" fontId="6" fillId="0" borderId="0" xfId="0" applyFont="1"/>
    <xf numFmtId="0" fontId="6" fillId="0" borderId="0" xfId="1" applyFont="1" applyFill="1" applyAlignment="1">
      <alignment horizontal="center" vertical="center"/>
    </xf>
    <xf numFmtId="0" fontId="3" fillId="0" borderId="0" xfId="0" applyFont="1"/>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xf numFmtId="0" fontId="10" fillId="0" borderId="1" xfId="0" applyFont="1" applyFill="1" applyBorder="1" applyAlignment="1">
      <alignment horizontal="center" vertical="center" wrapText="1"/>
    </xf>
    <xf numFmtId="0" fontId="6" fillId="0" borderId="1" xfId="0" applyFont="1" applyBorder="1"/>
    <xf numFmtId="0" fontId="3" fillId="0" borderId="0" xfId="1" applyFont="1" applyFill="1" applyAlignment="1">
      <alignment horizontal="center" vertical="center"/>
    </xf>
    <xf numFmtId="0" fontId="18" fillId="0" borderId="1" xfId="0" applyFont="1" applyBorder="1"/>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wrapText="1"/>
    </xf>
    <xf numFmtId="3" fontId="3" fillId="0" borderId="1" xfId="1" applyNumberFormat="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Border="1" applyAlignment="1">
      <alignment vertical="top" wrapText="1"/>
    </xf>
    <xf numFmtId="0" fontId="3" fillId="0" borderId="1" xfId="1" applyFont="1" applyFill="1" applyBorder="1" applyAlignment="1">
      <alignment horizontal="left" vertical="top"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9" fillId="0" borderId="1" xfId="0" applyFont="1" applyBorder="1" applyAlignment="1">
      <alignment wrapText="1"/>
    </xf>
    <xf numFmtId="166" fontId="6" fillId="0" borderId="1" xfId="1" applyNumberFormat="1" applyFont="1" applyFill="1" applyBorder="1" applyAlignment="1">
      <alignment horizontal="left" vertical="center" wrapText="1"/>
    </xf>
    <xf numFmtId="166" fontId="3"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Fill="1" applyBorder="1" applyAlignment="1">
      <alignment vertical="top" wrapText="1"/>
    </xf>
    <xf numFmtId="0" fontId="3" fillId="0" borderId="1" xfId="1" applyFont="1" applyFill="1" applyBorder="1" applyAlignment="1">
      <alignment horizontal="center" vertical="center" wrapText="1"/>
    </xf>
    <xf numFmtId="0" fontId="3" fillId="0" borderId="1" xfId="1" applyFont="1" applyFill="1" applyBorder="1" applyAlignment="1" applyProtection="1">
      <alignment horizontal="center" vertical="center" wrapText="1"/>
      <protection locked="0"/>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7" fillId="0" borderId="0" xfId="0" applyFont="1" applyAlignment="1">
      <alignment horizontal="center"/>
    </xf>
    <xf numFmtId="0" fontId="18" fillId="0" borderId="1" xfId="0" applyFont="1" applyFill="1" applyBorder="1"/>
    <xf numFmtId="0" fontId="7" fillId="0" borderId="0" xfId="0" applyFont="1" applyFill="1"/>
    <xf numFmtId="0" fontId="3" fillId="0" borderId="1" xfId="1" applyFont="1" applyFill="1" applyBorder="1" applyAlignment="1">
      <alignment horizontal="center" vertical="center" wrapText="1"/>
    </xf>
    <xf numFmtId="0" fontId="19" fillId="0" borderId="1" xfId="0" applyFont="1" applyBorder="1" applyAlignment="1">
      <alignment horizontal="left" vertical="top" wrapText="1"/>
    </xf>
    <xf numFmtId="1" fontId="6"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4" fontId="3"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 fontId="3" fillId="0" borderId="1" xfId="1" applyNumberFormat="1" applyFont="1" applyFill="1" applyBorder="1" applyAlignment="1">
      <alignment horizontal="left" vertical="center" wrapText="1" indent="2"/>
    </xf>
    <xf numFmtId="0" fontId="3" fillId="0" borderId="1" xfId="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1" applyFont="1" applyFill="1" applyBorder="1" applyAlignment="1" applyProtection="1">
      <alignment horizontal="justify" vertical="center" wrapText="1"/>
      <protection locked="0"/>
    </xf>
    <xf numFmtId="0" fontId="19" fillId="0" borderId="1" xfId="0" applyFont="1" applyBorder="1" applyAlignment="1">
      <alignment horizontal="justify"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3" borderId="2" xfId="1" applyFont="1" applyFill="1" applyBorder="1" applyAlignment="1">
      <alignment horizontal="center" vertical="center" wrapText="1"/>
    </xf>
    <xf numFmtId="1" fontId="3" fillId="0" borderId="2" xfId="1" applyNumberFormat="1" applyFont="1" applyFill="1" applyBorder="1" applyAlignment="1">
      <alignment horizontal="center" vertical="center" wrapText="1"/>
    </xf>
    <xf numFmtId="0" fontId="20" fillId="0" borderId="0" xfId="0" applyFont="1" applyAlignment="1">
      <alignment horizontal="left" vertical="top" wrapText="1"/>
    </xf>
    <xf numFmtId="0" fontId="3" fillId="0" borderId="6" xfId="0" applyFont="1" applyBorder="1" applyAlignment="1">
      <alignment horizontal="center" vertical="center"/>
    </xf>
    <xf numFmtId="0" fontId="20" fillId="0" borderId="1" xfId="0" applyFont="1" applyBorder="1" applyAlignment="1">
      <alignment horizontal="left" vertical="top" wrapText="1"/>
    </xf>
    <xf numFmtId="0" fontId="3" fillId="3" borderId="1"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8" xfId="1"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left" vertical="top" wrapText="1"/>
    </xf>
    <xf numFmtId="0" fontId="20" fillId="0" borderId="2" xfId="0" applyFont="1" applyBorder="1" applyAlignment="1">
      <alignment horizontal="center" vertical="center" wrapText="1"/>
    </xf>
    <xf numFmtId="0" fontId="6" fillId="0" borderId="0" xfId="0" applyFont="1" applyAlignment="1">
      <alignment horizontal="center" vertical="center"/>
    </xf>
    <xf numFmtId="0" fontId="3" fillId="0" borderId="2" xfId="1"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20" fillId="0" borderId="9" xfId="0" applyFont="1" applyBorder="1" applyAlignment="1">
      <alignment horizontal="left" vertical="top" wrapText="1"/>
    </xf>
    <xf numFmtId="0" fontId="6" fillId="0" borderId="0" xfId="0" applyFont="1" applyAlignment="1">
      <alignment horizontal="left" vertical="top"/>
    </xf>
    <xf numFmtId="1" fontId="7" fillId="0" borderId="0" xfId="0" applyNumberFormat="1" applyFont="1"/>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64" fontId="3" fillId="4"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20" fillId="0" borderId="1" xfId="1" applyFont="1" applyFill="1" applyBorder="1" applyAlignment="1">
      <alignment horizontal="center" vertical="center" wrapText="1"/>
    </xf>
    <xf numFmtId="164" fontId="20" fillId="0" borderId="1" xfId="1" applyNumberFormat="1" applyFont="1" applyFill="1" applyBorder="1" applyAlignment="1">
      <alignment horizontal="center" vertical="center" wrapText="1"/>
    </xf>
    <xf numFmtId="2" fontId="20"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49" fontId="20"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65" fontId="20"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1" fontId="21"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20" fillId="0" borderId="1" xfId="1" applyNumberFormat="1" applyFont="1" applyFill="1" applyBorder="1" applyAlignment="1">
      <alignment horizontal="center" vertical="center" wrapText="1"/>
    </xf>
    <xf numFmtId="2" fontId="22" fillId="0" borderId="1" xfId="0" applyNumberFormat="1" applyFont="1" applyBorder="1" applyAlignment="1">
      <alignment horizontal="justify" vertical="top" wrapText="1"/>
    </xf>
    <xf numFmtId="0" fontId="22" fillId="0" borderId="1" xfId="0" applyFont="1" applyBorder="1" applyAlignment="1">
      <alignment horizontal="justify" vertical="top"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64" fontId="3" fillId="0" borderId="1" xfId="0" applyNumberFormat="1" applyFont="1" applyBorder="1" applyAlignment="1">
      <alignment horizontal="center" vertical="center"/>
    </xf>
    <xf numFmtId="0" fontId="19" fillId="0" borderId="1" xfId="0" applyFont="1" applyBorder="1" applyAlignment="1">
      <alignment vertical="center" wrapText="1"/>
    </xf>
    <xf numFmtId="0" fontId="23" fillId="0" borderId="1" xfId="0" applyFont="1" applyBorder="1" applyAlignment="1">
      <alignment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 fontId="3" fillId="4" borderId="1" xfId="1" applyNumberFormat="1" applyFont="1" applyFill="1" applyBorder="1" applyAlignment="1">
      <alignment horizontal="center" vertical="center" wrapText="1"/>
    </xf>
    <xf numFmtId="164" fontId="3" fillId="0" borderId="1" xfId="1" applyNumberFormat="1" applyFont="1" applyFill="1" applyBorder="1" applyAlignment="1">
      <alignment horizontal="left" vertical="center" wrapText="1"/>
    </xf>
    <xf numFmtId="164" fontId="3" fillId="0" borderId="1" xfId="0" applyNumberFormat="1" applyFont="1" applyBorder="1"/>
    <xf numFmtId="0" fontId="3" fillId="0" borderId="1" xfId="0" applyFont="1" applyBorder="1" applyAlignment="1">
      <alignment horizontal="left" vertical="center"/>
    </xf>
    <xf numFmtId="0" fontId="3" fillId="0" borderId="1" xfId="0" applyFont="1" applyBorder="1" applyAlignment="1">
      <alignment horizontal="left"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24" fillId="0" borderId="1" xfId="1" applyFont="1" applyFill="1" applyBorder="1" applyAlignment="1">
      <alignment horizontal="center" vertical="center" wrapText="1"/>
    </xf>
    <xf numFmtId="0" fontId="24" fillId="0" borderId="1" xfId="1" applyNumberFormat="1" applyFont="1" applyFill="1" applyBorder="1" applyAlignment="1">
      <alignment horizontal="center" vertical="center" wrapText="1"/>
    </xf>
    <xf numFmtId="1" fontId="24" fillId="0" borderId="1" xfId="1" applyNumberFormat="1" applyFont="1" applyFill="1" applyBorder="1" applyAlignment="1">
      <alignment horizontal="center" vertical="center" wrapText="1"/>
    </xf>
    <xf numFmtId="1" fontId="24" fillId="0" borderId="1" xfId="1" applyNumberFormat="1" applyFont="1" applyFill="1" applyBorder="1" applyAlignment="1">
      <alignment horizontal="left" vertical="center" wrapText="1"/>
    </xf>
    <xf numFmtId="1" fontId="25" fillId="0" borderId="0" xfId="0" applyNumberFormat="1" applyFont="1"/>
    <xf numFmtId="0" fontId="19" fillId="4" borderId="1" xfId="0" applyFont="1" applyFill="1" applyBorder="1" applyAlignment="1">
      <alignment vertical="center" wrapText="1"/>
    </xf>
    <xf numFmtId="0" fontId="24" fillId="4" borderId="1" xfId="1" applyFont="1" applyFill="1" applyBorder="1" applyAlignment="1">
      <alignment horizontal="center" vertical="center" wrapText="1"/>
    </xf>
    <xf numFmtId="0" fontId="24" fillId="0" borderId="1" xfId="0" applyFont="1" applyBorder="1" applyAlignment="1">
      <alignment horizontal="left"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3"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 fontId="3" fillId="0" borderId="1" xfId="1" applyNumberFormat="1" applyFont="1" applyFill="1" applyBorder="1" applyAlignment="1">
      <alignment horizontal="left" vertical="center" wrapText="1"/>
    </xf>
    <xf numFmtId="0" fontId="27" fillId="0" borderId="0" xfId="0" applyFont="1"/>
    <xf numFmtId="0" fontId="3" fillId="0" borderId="1" xfId="1" applyFont="1" applyFill="1" applyBorder="1" applyAlignment="1">
      <alignment horizontal="center" vertical="center" wrapText="1"/>
    </xf>
    <xf numFmtId="1" fontId="6" fillId="0" borderId="1" xfId="1" applyNumberFormat="1" applyFont="1" applyFill="1" applyBorder="1" applyAlignment="1">
      <alignment horizontal="left" vertical="center" wrapText="1"/>
    </xf>
    <xf numFmtId="0" fontId="3" fillId="0" borderId="1" xfId="1" applyFont="1" applyFill="1" applyBorder="1" applyAlignment="1">
      <alignment horizontal="center" vertical="center" wrapText="1"/>
    </xf>
    <xf numFmtId="164" fontId="6" fillId="5" borderId="1" xfId="1" applyNumberFormat="1" applyFont="1" applyFill="1" applyBorder="1" applyAlignment="1">
      <alignment horizontal="center" vertical="center" wrapText="1"/>
    </xf>
    <xf numFmtId="0" fontId="18" fillId="5" borderId="1" xfId="0" applyFont="1" applyFill="1" applyBorder="1"/>
    <xf numFmtId="164" fontId="3" fillId="5" borderId="1"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3" fillId="0" borderId="7"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vertical="center"/>
    </xf>
    <xf numFmtId="0" fontId="8" fillId="0" borderId="0" xfId="1" applyFont="1" applyFill="1" applyAlignment="1">
      <alignment horizontal="center" vertical="center" wrapText="1"/>
    </xf>
    <xf numFmtId="0" fontId="8" fillId="0" borderId="0" xfId="1" applyFont="1" applyFill="1" applyAlignment="1">
      <alignment horizontal="center" vertical="center"/>
    </xf>
    <xf numFmtId="0" fontId="13" fillId="0" borderId="7"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4" xfId="1" applyFont="1" applyFill="1" applyBorder="1" applyAlignment="1">
      <alignment vertical="center"/>
    </xf>
    <xf numFmtId="0" fontId="4" fillId="0" borderId="2" xfId="1" applyFont="1" applyFill="1" applyBorder="1" applyAlignment="1">
      <alignment horizontal="center" vertical="top" wrapText="1"/>
    </xf>
    <xf numFmtId="0" fontId="4" fillId="0" borderId="6" xfId="1"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6" xfId="1" applyFont="1" applyFill="1" applyBorder="1" applyAlignment="1">
      <alignment horizontal="left" vertical="center" wrapText="1"/>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94" Type="http://schemas.openxmlformats.org/officeDocument/2006/relationships/revisionLog" Target="revisionLog247.xml"/><Relationship Id="rId281" Type="http://schemas.openxmlformats.org/officeDocument/2006/relationships/revisionLog" Target="revisionLog234.xml"/><Relationship Id="rId265" Type="http://schemas.openxmlformats.org/officeDocument/2006/relationships/revisionLog" Target="revisionLog218.xml"/><Relationship Id="rId273" Type="http://schemas.openxmlformats.org/officeDocument/2006/relationships/revisionLog" Target="revisionLog226.xml"/><Relationship Id="rId286" Type="http://schemas.openxmlformats.org/officeDocument/2006/relationships/revisionLog" Target="revisionLog239.xml"/><Relationship Id="rId277" Type="http://schemas.openxmlformats.org/officeDocument/2006/relationships/revisionLog" Target="revisionLog230.xml"/><Relationship Id="rId269" Type="http://schemas.openxmlformats.org/officeDocument/2006/relationships/revisionLog" Target="revisionLog222.xml"/><Relationship Id="rId298" Type="http://schemas.openxmlformats.org/officeDocument/2006/relationships/revisionLog" Target="revisionLog251.xml"/><Relationship Id="rId264" Type="http://schemas.openxmlformats.org/officeDocument/2006/relationships/revisionLog" Target="revisionLog217.xml"/><Relationship Id="rId285" Type="http://schemas.openxmlformats.org/officeDocument/2006/relationships/revisionLog" Target="revisionLog238.xml"/><Relationship Id="rId293" Type="http://schemas.openxmlformats.org/officeDocument/2006/relationships/revisionLog" Target="revisionLog246.xml"/><Relationship Id="rId272" Type="http://schemas.openxmlformats.org/officeDocument/2006/relationships/revisionLog" Target="revisionLog225.xml"/><Relationship Id="rId280" Type="http://schemas.openxmlformats.org/officeDocument/2006/relationships/revisionLog" Target="revisionLog233.xml"/><Relationship Id="rId284" Type="http://schemas.openxmlformats.org/officeDocument/2006/relationships/revisionLog" Target="revisionLog237.xml"/><Relationship Id="rId268" Type="http://schemas.openxmlformats.org/officeDocument/2006/relationships/revisionLog" Target="revisionLog221.xml"/><Relationship Id="rId289" Type="http://schemas.openxmlformats.org/officeDocument/2006/relationships/revisionLog" Target="revisionLog242.xml"/><Relationship Id="rId297" Type="http://schemas.openxmlformats.org/officeDocument/2006/relationships/revisionLog" Target="revisionLog250.xml"/><Relationship Id="rId292" Type="http://schemas.openxmlformats.org/officeDocument/2006/relationships/revisionLog" Target="revisionLog245.xml"/><Relationship Id="rId263" Type="http://schemas.openxmlformats.org/officeDocument/2006/relationships/revisionLog" Target="revisionLog216.xml"/><Relationship Id="rId276" Type="http://schemas.openxmlformats.org/officeDocument/2006/relationships/revisionLog" Target="revisionLog229.xml"/><Relationship Id="rId271" Type="http://schemas.openxmlformats.org/officeDocument/2006/relationships/revisionLog" Target="revisionLog224.xml"/><Relationship Id="rId267" Type="http://schemas.openxmlformats.org/officeDocument/2006/relationships/revisionLog" Target="revisionLog220.xml"/><Relationship Id="rId288" Type="http://schemas.openxmlformats.org/officeDocument/2006/relationships/revisionLog" Target="revisionLog241.xml"/><Relationship Id="rId283" Type="http://schemas.openxmlformats.org/officeDocument/2006/relationships/revisionLog" Target="revisionLog236.xml"/><Relationship Id="rId262" Type="http://schemas.openxmlformats.org/officeDocument/2006/relationships/revisionLog" Target="revisionLog215.xml"/><Relationship Id="rId296" Type="http://schemas.openxmlformats.org/officeDocument/2006/relationships/revisionLog" Target="revisionLog249.xml"/><Relationship Id="rId291" Type="http://schemas.openxmlformats.org/officeDocument/2006/relationships/revisionLog" Target="revisionLog244.xml"/><Relationship Id="rId275" Type="http://schemas.openxmlformats.org/officeDocument/2006/relationships/revisionLog" Target="revisionLog228.xml"/><Relationship Id="rId270" Type="http://schemas.openxmlformats.org/officeDocument/2006/relationships/revisionLog" Target="revisionLog223.xml"/><Relationship Id="rId295" Type="http://schemas.openxmlformats.org/officeDocument/2006/relationships/revisionLog" Target="revisionLog248.xml"/><Relationship Id="rId279" Type="http://schemas.openxmlformats.org/officeDocument/2006/relationships/revisionLog" Target="revisionLog232.xml"/><Relationship Id="rId287" Type="http://schemas.openxmlformats.org/officeDocument/2006/relationships/revisionLog" Target="revisionLog240.xml"/><Relationship Id="rId261" Type="http://schemas.openxmlformats.org/officeDocument/2006/relationships/revisionLog" Target="revisionLog214.xml"/><Relationship Id="rId266" Type="http://schemas.openxmlformats.org/officeDocument/2006/relationships/revisionLog" Target="revisionLog219.xml"/><Relationship Id="rId274" Type="http://schemas.openxmlformats.org/officeDocument/2006/relationships/revisionLog" Target="revisionLog227.xml"/><Relationship Id="rId290" Type="http://schemas.openxmlformats.org/officeDocument/2006/relationships/revisionLog" Target="revisionLog243.xml"/><Relationship Id="rId282" Type="http://schemas.openxmlformats.org/officeDocument/2006/relationships/revisionLog" Target="revisionLog235.xml"/><Relationship Id="rId278" Type="http://schemas.openxmlformats.org/officeDocument/2006/relationships/revisionLog" Target="revisionLog23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387E89C-D207-4BB7-9D46-901C0709CFB3}" diskRevisions="1" revisionId="1737">
  <header guid="{C98ABA6D-862C-47B6-8F05-735EAF5FB49E}" dateTime="2025-11-10T08:25:38" maxSheetId="21" userName="Ахрамович Евгения Анатольевна" r:id="rId261" minRId="158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11B2784-F52F-40EC-9E5A-055BB9C4AC31}" dateTime="2025-11-10T08:27:44" maxSheetId="21" userName="Ахрамович Евгения Анатольевна" r:id="rId262" minRId="1586" maxRId="15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69AE29E-326B-40DA-A451-9E322431B02F}" dateTime="2025-11-10T10:18:31" maxSheetId="21" userName="Лукманова Эльвира Наильевна" r:id="rId263" minRId="1589" maxRId="15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82BFFD0-8916-4748-9C49-AFDF35D30E87}" dateTime="2025-11-10T10:40:40" maxSheetId="21" userName="Игошкина Марина Юрьевна" r:id="rId264" minRId="1595" maxRId="16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C9C821D-BB5D-4530-9B5B-6E9858325CCD}" dateTime="2025-11-10T11:18:56" maxSheetId="21" userName="Шамерзоева Татьяна Федоровна" r:id="rId265" minRId="1617" maxRId="16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FD59F00-7BC0-48D3-8E95-63A607331959}" dateTime="2025-11-10T12:19:18" maxSheetId="21" userName="Лукманова Эльвира Наильевна" r:id="rId266" minRId="162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FF225E6-6EE2-415B-BD6E-E758BCC8A75C}" dateTime="2025-11-10T17:19:06" maxSheetId="21" userName="Лукманова Эльвира Наильевна" r:id="rId267" minRId="1626" maxRId="16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11918B-3EB4-41EC-ADC7-AE95FB0AC396}" dateTime="2025-11-10T17:57:21" maxSheetId="21" userName="Спиридонова Юлия Леонидовна" r:id="rId268" minRId="1629" maxRId="16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9F41370-F054-43B4-B154-3F623B6BFB8E}" dateTime="2025-11-10T17:58:50" maxSheetId="21" userName="Спиридонова Юлия Леонидовна" r:id="rId2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C3B6E96-D8CE-4120-9431-E52E1545DE67}" dateTime="2025-11-10T18:23:55" maxSheetId="21" userName="Лукманова Эльвира Наильевна" r:id="rId270" minRId="1635" maxRId="163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15F7A4C-8564-4F93-8EA6-18F217FB7B01}" dateTime="2025-11-10T18:29:29" maxSheetId="21" userName="Лукманова Эльвира Наильевна" r:id="rId271" minRId="16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20819E6-873E-413F-8D20-FDCFABB26192}" dateTime="2025-11-10T18:29:59" maxSheetId="21" userName="Лукманова Эльвира Наильевна" r:id="rId272" minRId="16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162B301-5717-43F9-9811-CE1A4BF508D5}" dateTime="2025-11-10T18:35:38" maxSheetId="21" userName="Лукманова Эльвира Наильевна" r:id="rId273" minRId="164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F38C472-D3AF-4535-AC0E-C8B4FE8F2213}" dateTime="2025-11-12T10:33:48" maxSheetId="21" userName="Тихонова Лариса Анатольевна" r:id="rId274" minRId="1641" maxRId="16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CC40FD-42A6-4193-8662-92DC1EFCEF84}" dateTime="2025-11-12T11:36:21" maxSheetId="21" userName="Митина Екатерина Сергеевна" r:id="rId275" minRId="1657" maxRId="166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01F291F-7921-4DAA-9693-E6FA96B2EA44}" dateTime="2025-11-12T11:45:53" maxSheetId="21" userName="Тихонова Лариса Анатольевна" r:id="rId276" minRId="16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C59883C-218C-424D-B489-4FF184612708}" dateTime="2025-11-13T11:25:17" maxSheetId="21" userName="Цыганкова Ирина Анатольевна" r:id="rId277" minRId="1662" maxRId="167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E46DB48-597A-46DB-A66F-0695574E91BF}" dateTime="2025-11-13T11:41:13" maxSheetId="21" userName="Шамерзоева Татьяна Федоровна" r:id="rId278" minRId="1673" maxRId="16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1CC30EC-BA17-42F6-9417-709DFBA394DA}" dateTime="2025-11-13T16:27:30" maxSheetId="21" userName="Мягкова Оксана Викторовна" r:id="rId279" minRId="1675" maxRId="168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50D1EA-E4F3-47A6-B12E-542FEC445DA8}" dateTime="2025-11-17T10:24:27" maxSheetId="21" userName="Цёвка Елена Александровна" r:id="rId28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8DDF198-0EDC-4A64-A063-1D5159F909DE}" dateTime="2025-11-17T14:21:19" maxSheetId="21" userName="Епифанова Елена Валерьевна" r:id="rId281" minRId="168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E01569B-1A19-492A-BC92-938F9215DB7D}" dateTime="2025-11-18T14:41:41" maxSheetId="21" userName="Подворчан Оксана" r:id="rId282" minRId="1686" maxRId="169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10E9A31-3DD1-4DBF-AFCE-D53C03086AB5}" dateTime="2025-11-20T16:17:18" maxSheetId="21" userName="Игошкина Марина Юрьевна" r:id="rId283" minRId="169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9170920-60E2-48B5-B2CF-439917D33DEC}" dateTime="2025-11-20T16:47:49" maxSheetId="21" userName="Игошкина Марина Юрьевна" r:id="rId284" minRId="16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C38996B-1DFE-4BBE-82D9-4D42093E14CB}" dateTime="2025-12-01T10:06:02" maxSheetId="21" userName="Шамерзоева Татьяна Федоровна" r:id="rId285" minRId="1694" maxRId="169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2335ED-18DF-4D6B-84FC-D1AC465AFEAD}" dateTime="2025-12-02T10:16:58" maxSheetId="21" userName="Бортэ Наталия Михайловна" r:id="rId286" minRId="1698" maxRId="17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F272AF-4969-4A96-9127-C2A67EE1661A}" dateTime="2025-12-03T11:25:41" maxSheetId="21" userName="Епифанова Елена Валерьевна" r:id="rId287" minRId="1701" maxRId="170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2B1F3DC-EDAF-4E90-B9D7-F7B9602B3444}" dateTime="2025-12-03T11:26:55" maxSheetId="21" userName="Тумачкова Екатерина Владимировна" r:id="rId2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4F3F6DC-AAEF-4E72-942C-6250EA15E943}" dateTime="2025-12-03T16:08:35" maxSheetId="21" userName="Митина Екатерина Сергеевна" r:id="rId289" minRId="1704" maxRId="17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80F0157-69BE-46E5-868C-ACD07E60071A}" dateTime="2025-12-03T16:08:52" maxSheetId="21" userName="Митина Екатерина Сергеевна" r:id="rId290" minRId="170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8270FB3-A6D9-4BED-8446-69EEEC6EFC89}" dateTime="2025-12-05T12:24:37" maxSheetId="21" userName="Васильева Мария Сергеевна" r:id="rId291" minRId="1709" maxRId="17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898B148-5A5D-4B21-81E5-DCA1487648DA}" dateTime="2025-12-05T12:25:39" maxSheetId="21" userName="Васильева Мария Сергеевна" r:id="rId292" minRId="1711" maxRId="17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349A6EA-EDF0-4279-B62A-22E2CB0631D5}" dateTime="2025-12-09T11:06:34" maxSheetId="21" userName="Подворчан Оксана" r:id="rId293" minRId="1715" maxRId="172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3FFC0CF-7C7B-4EF7-8F23-7850BFE3BF9A}" dateTime="2025-12-09T11:38:13" maxSheetId="21" userName="Мартынова Анна Исмаиловна" r:id="rId294" minRId="1726" maxRId="17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BC6646-E20E-4E2F-B778-08FC2D840CDD}" dateTime="2025-12-09T12:34:42" maxSheetId="21" userName="Спиридонова Юлия Леонидовна" r:id="rId295" minRId="1728" maxRId="17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6A2E62-50BD-4987-A532-AEFB7720C4CA}" dateTime="2025-12-09T12:35:01" maxSheetId="21" userName="Спиридонова Юлия Леонидовна" r:id="rId29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48AF2E-AFA7-48F9-916F-1930E036E854}" dateTime="2025-12-09T17:32:25" maxSheetId="21" userName="Спиридонова Юлия Леонидовна" r:id="rId297" minRId="1732" maxRId="17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387E89C-D207-4BB7-9D46-901C0709CFB3}" dateTime="2025-12-09T17:35:12" maxSheetId="21" userName="Ларионов Сергей Александрович" r:id="rId298" minRId="1736" maxRId="173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2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5" sId="16" numFmtId="4">
    <nc r="Q14">
      <v>32.119999999999997</v>
    </nc>
  </rcc>
  <rfmt sheetId="16" sqref="Q12:Q15">
    <dxf>
      <numFmt numFmtId="4" formatCode="#,##0.00"/>
    </dxf>
  </rfmt>
  <rfmt sheetId="16" sqref="Q14" start="0" length="2147483647">
    <dxf>
      <font>
        <color auto="1"/>
      </font>
    </dxf>
  </rfmt>
  <rcv guid="{D20CB995-D14F-41F2-96DE-F4D3090368C4}" action="delete"/>
  <rcv guid="{D20CB995-D14F-41F2-96DE-F4D3090368C4}" action="add"/>
</revisions>
</file>

<file path=xl/revisions/revisionLog2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6" sId="16" numFmtId="4">
    <nc r="Q13">
      <v>33.96</v>
    </nc>
  </rcc>
  <rfmt sheetId="16" sqref="Q13" start="0" length="2147483647">
    <dxf>
      <font>
        <color auto="1"/>
      </font>
    </dxf>
  </rfmt>
  <rcc rId="1587" sId="16" numFmtId="4">
    <nc r="Q17">
      <v>1</v>
    </nc>
  </rcc>
  <rfmt sheetId="16" sqref="Q17" start="0" length="2147483647">
    <dxf>
      <font>
        <color auto="1"/>
      </font>
    </dxf>
  </rfmt>
  <rcc rId="1588" sId="16" numFmtId="4">
    <nc r="Q16">
      <v>12.01</v>
    </nc>
  </rcc>
  <rfmt sheetId="16" sqref="Q16" start="0" length="2147483647">
    <dxf>
      <font>
        <color auto="1"/>
      </font>
    </dxf>
  </rfmt>
  <rfmt sheetId="16" sqref="Q16:Q17">
    <dxf>
      <numFmt numFmtId="4" formatCode="#,##0.00"/>
    </dxf>
  </rfmt>
</revisions>
</file>

<file path=xl/revisions/revisionLog2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9" sId="18" odxf="1" dxf="1">
    <nc r="Q6" t="inlineStr">
      <is>
        <t>-</t>
      </is>
    </nc>
    <odxf/>
    <ndxf/>
  </rcc>
  <rcc rId="1590" sId="18" numFmtId="4">
    <oc r="N10">
      <v>85</v>
    </oc>
    <nc r="N10">
      <v>178</v>
    </nc>
  </rcc>
  <rcc rId="1591" sId="18" numFmtId="4">
    <oc r="O10">
      <v>92</v>
    </oc>
    <nc r="O10">
      <v>270</v>
    </nc>
  </rcc>
  <rcc rId="1592" sId="18">
    <oc r="P10">
      <v>93</v>
    </oc>
    <nc r="P10">
      <v>363</v>
    </nc>
  </rcc>
  <rfmt sheetId="18" sqref="Q10">
    <dxf>
      <numFmt numFmtId="2" formatCode="0.00"/>
    </dxf>
  </rfmt>
  <rfmt sheetId="18" sqref="Q10">
    <dxf>
      <numFmt numFmtId="164" formatCode="0.0"/>
    </dxf>
  </rfmt>
  <rfmt sheetId="18" sqref="Q10">
    <dxf>
      <numFmt numFmtId="1" formatCode="0"/>
    </dxf>
  </rfmt>
  <rcc rId="1593" sId="18">
    <oc r="V10"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t>
      </is>
    </oc>
    <nc r="V10"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nc>
  </rcc>
  <rcc rId="1594" sId="18" numFmtId="4">
    <nc r="Q10">
      <v>455</v>
    </nc>
  </rcc>
</revisions>
</file>

<file path=xl/revisions/revisionLog2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5" sId="19" odxf="1" dxf="1">
    <oc r="H8">
      <v>155</v>
    </oc>
    <nc r="H8" t="inlineStr">
      <is>
        <t>_</t>
      </is>
    </nc>
    <odxf/>
    <ndxf/>
  </rcc>
  <rcc rId="1596" sId="19" odxf="1" dxf="1">
    <oc r="I8">
      <v>271</v>
    </oc>
    <nc r="I8" t="inlineStr">
      <is>
        <t>_</t>
      </is>
    </nc>
    <odxf/>
    <ndxf/>
  </rcc>
  <rcc rId="1597" sId="19" odxf="1" dxf="1">
    <oc r="J8">
      <v>395</v>
    </oc>
    <nc r="J8" t="inlineStr">
      <is>
        <t>_</t>
      </is>
    </nc>
    <odxf/>
    <ndxf/>
  </rcc>
  <rcc rId="1598" sId="19" odxf="1" dxf="1">
    <nc r="K8" t="inlineStr">
      <is>
        <t>_</t>
      </is>
    </nc>
    <odxf>
      <font>
        <sz val="12"/>
        <color rgb="FFFF0000"/>
        <name val="Times New Roman"/>
        <scheme val="none"/>
      </font>
    </odxf>
    <ndxf>
      <font>
        <sz val="12"/>
        <color auto="1"/>
        <name val="Times New Roman"/>
        <scheme val="none"/>
      </font>
    </ndxf>
  </rcc>
  <rcc rId="1599" sId="19" odxf="1" dxf="1">
    <nc r="L8" t="inlineStr">
      <is>
        <t>_</t>
      </is>
    </nc>
    <odxf>
      <font>
        <sz val="12"/>
        <color rgb="FFFF0000"/>
        <name val="Times New Roman"/>
        <scheme val="none"/>
      </font>
    </odxf>
    <ndxf>
      <font>
        <sz val="12"/>
        <color auto="1"/>
        <name val="Times New Roman"/>
        <scheme val="none"/>
      </font>
    </ndxf>
  </rcc>
  <rcc rId="1600" sId="19" odxf="1" dxf="1">
    <nc r="M8" t="inlineStr">
      <is>
        <t>_</t>
      </is>
    </nc>
    <odxf>
      <font>
        <sz val="12"/>
        <color rgb="FFFF0000"/>
        <name val="Times New Roman"/>
        <scheme val="none"/>
      </font>
    </odxf>
    <ndxf>
      <font>
        <sz val="12"/>
        <color auto="1"/>
        <name val="Times New Roman"/>
        <scheme val="none"/>
      </font>
    </ndxf>
  </rcc>
  <rcc rId="1601" sId="19" odxf="1" dxf="1">
    <nc r="N8" t="inlineStr">
      <is>
        <t>_</t>
      </is>
    </nc>
    <odxf>
      <font>
        <sz val="12"/>
        <color rgb="FFFF0000"/>
        <name val="Times New Roman"/>
        <scheme val="none"/>
      </font>
    </odxf>
    <ndxf>
      <font>
        <sz val="12"/>
        <color auto="1"/>
        <name val="Times New Roman"/>
        <scheme val="none"/>
      </font>
    </ndxf>
  </rcc>
  <rcc rId="1602" sId="19" odxf="1" dxf="1">
    <nc r="O8" t="inlineStr">
      <is>
        <t>_</t>
      </is>
    </nc>
    <odxf>
      <font>
        <sz val="12"/>
        <color rgb="FFFF0000"/>
        <name val="Times New Roman"/>
        <scheme val="none"/>
      </font>
      <numFmt numFmtId="164" formatCode="0.0"/>
    </odxf>
    <ndxf>
      <font>
        <sz val="12"/>
        <color auto="1"/>
        <name val="Times New Roman"/>
        <scheme val="none"/>
      </font>
      <numFmt numFmtId="0" formatCode="General"/>
    </ndxf>
  </rcc>
  <rcc rId="1603" sId="19" odxf="1" dxf="1">
    <nc r="P8" t="inlineStr">
      <is>
        <t>_</t>
      </is>
    </nc>
    <odxf>
      <font>
        <sz val="12"/>
        <color rgb="FFFF0000"/>
        <name val="Times New Roman"/>
        <scheme val="none"/>
      </font>
    </odxf>
    <ndxf>
      <font>
        <sz val="12"/>
        <color auto="1"/>
        <name val="Times New Roman"/>
        <scheme val="none"/>
      </font>
    </ndxf>
  </rcc>
  <rcc rId="1604" sId="19" odxf="1" dxf="1">
    <nc r="Q8" t="inlineStr">
      <is>
        <t>_</t>
      </is>
    </nc>
    <odxf>
      <font>
        <sz val="12"/>
        <color rgb="FFFF0000"/>
        <name val="Times New Roman"/>
        <scheme val="none"/>
      </font>
      <numFmt numFmtId="0" formatCode="General"/>
    </odxf>
    <ndxf>
      <font>
        <sz val="12"/>
        <color auto="1"/>
        <name val="Times New Roman"/>
        <scheme val="none"/>
      </font>
      <numFmt numFmtId="1" formatCode="0"/>
    </ndxf>
  </rcc>
  <rfmt sheetId="19" sqref="R8" start="0" length="0">
    <dxf>
      <font>
        <sz val="12"/>
        <color auto="1"/>
        <name val="Times New Roman"/>
        <scheme val="none"/>
      </font>
      <numFmt numFmtId="1" formatCode="0"/>
    </dxf>
  </rfmt>
  <rfmt sheetId="19" sqref="S8" start="0" length="0">
    <dxf>
      <font>
        <sz val="12"/>
        <color auto="1"/>
        <name val="Times New Roman"/>
        <scheme val="none"/>
      </font>
      <numFmt numFmtId="1" formatCode="0"/>
    </dxf>
  </rfmt>
  <rfmt sheetId="19" sqref="T8" start="0" length="0">
    <dxf>
      <font>
        <sz val="12"/>
        <color auto="1"/>
        <name val="Times New Roman"/>
        <scheme val="none"/>
      </font>
      <numFmt numFmtId="1" formatCode="0"/>
    </dxf>
  </rfmt>
  <rfmt sheetId="19" s="1" sqref="U8" start="0" length="0">
    <dxf>
      <font>
        <sz val="11"/>
        <color auto="1"/>
        <name val="Times New Roman"/>
        <scheme val="none"/>
      </font>
      <numFmt numFmtId="1" formatCode="0"/>
    </dxf>
  </rfmt>
  <rcc rId="1605" sId="19" odxf="1" s="1" dxf="1">
    <oc r="V8" t="inlineStr">
      <is>
        <t>Фактический показатель количества записей актов гражданского состояния за январь - март 2025 года на 7,93% меньше, чем показатель, закрепленный в помясячном плане достижения показателей муниципальной программы в 2025 году (429 актов).</t>
      </is>
    </oc>
    <nc r="V8" t="inlineStr">
      <is>
        <t xml:space="preserve">Сведения к размещению временно ограничены. </t>
      </is>
    </nc>
    <odxf>
      <font>
        <b val="0"/>
        <i val="0"/>
        <strike val="0"/>
        <condense val="0"/>
        <extend val="0"/>
        <outline val="0"/>
        <shadow val="0"/>
        <u val="none"/>
        <vertAlign val="baseline"/>
        <sz val="11"/>
        <color auto="1"/>
        <name val="Times New Roman"/>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ill>
        <patternFill patternType="solid">
          <bgColor theme="0"/>
        </patternFill>
      </fill>
      <alignment vertical="center" readingOrder="0"/>
    </ndxf>
  </rcc>
  <rcc rId="1606" sId="19">
    <nc r="P7">
      <v>100</v>
    </nc>
  </rcc>
  <rcc rId="1607" sId="19" numFmtId="4">
    <nc r="Q7">
      <v>100</v>
    </nc>
  </rcc>
  <rfmt sheetId="19" sqref="P7:Q7" start="0" length="2147483647">
    <dxf>
      <font>
        <color auto="1"/>
      </font>
    </dxf>
  </rfmt>
  <rfmt sheetId="19" sqref="Q7">
    <dxf>
      <numFmt numFmtId="1" formatCode="0"/>
    </dxf>
  </rfmt>
  <rfmt sheetId="19" sqref="H6" start="0" length="0">
    <dxf/>
  </rfmt>
  <rfmt sheetId="19" sqref="I6" start="0" length="0">
    <dxf/>
  </rfmt>
  <rcc rId="1608" sId="19" odxf="1" dxf="1">
    <oc r="J6">
      <v>0</v>
    </oc>
    <nc r="J6">
      <v>1</v>
    </nc>
    <odxf/>
    <ndxf/>
  </rcc>
  <rcc rId="1609" sId="19" odxf="1" dxf="1">
    <nc r="K6">
      <v>1</v>
    </nc>
    <odxf>
      <font>
        <sz val="12"/>
        <color rgb="FFFF0000"/>
        <name val="Times New Roman"/>
        <scheme val="none"/>
      </font>
    </odxf>
    <ndxf>
      <font>
        <sz val="12"/>
        <color auto="1"/>
        <name val="Times New Roman"/>
        <scheme val="none"/>
      </font>
    </ndxf>
  </rcc>
  <rcc rId="1610" sId="19" odxf="1" dxf="1">
    <nc r="L6">
      <v>1</v>
    </nc>
    <odxf>
      <font>
        <sz val="12"/>
        <color rgb="FFFF0000"/>
        <name val="Times New Roman"/>
        <scheme val="none"/>
      </font>
    </odxf>
    <ndxf>
      <font>
        <sz val="12"/>
        <color auto="1"/>
        <name val="Times New Roman"/>
        <scheme val="none"/>
      </font>
    </ndxf>
  </rcc>
  <rcc rId="1611" sId="19" odxf="1" dxf="1">
    <nc r="M6">
      <v>100</v>
    </nc>
    <odxf>
      <font>
        <sz val="12"/>
        <color rgb="FFFF0000"/>
        <name val="Times New Roman"/>
        <scheme val="none"/>
      </font>
      <fill>
        <patternFill patternType="none">
          <bgColor indexed="65"/>
        </patternFill>
      </fill>
    </odxf>
    <ndxf>
      <font>
        <sz val="12"/>
        <color auto="1"/>
        <name val="Times New Roman"/>
        <scheme val="none"/>
      </font>
      <fill>
        <patternFill patternType="solid">
          <bgColor theme="0"/>
        </patternFill>
      </fill>
    </ndxf>
  </rcc>
  <rcc rId="1612" sId="19" odxf="1" dxf="1">
    <nc r="N6">
      <v>100</v>
    </nc>
    <odxf>
      <font>
        <sz val="12"/>
        <color rgb="FFFF0000"/>
        <name val="Times New Roman"/>
        <scheme val="none"/>
      </font>
    </odxf>
    <ndxf>
      <font>
        <sz val="12"/>
        <color auto="1"/>
        <name val="Times New Roman"/>
        <scheme val="none"/>
      </font>
    </ndxf>
  </rcc>
  <rcc rId="1613" sId="19" odxf="1" dxf="1" numFmtId="4">
    <nc r="O6">
      <v>100</v>
    </nc>
    <odxf>
      <font>
        <sz val="12"/>
        <color rgb="FFFF0000"/>
        <name val="Times New Roman"/>
        <scheme val="none"/>
      </font>
      <numFmt numFmtId="164" formatCode="0.0"/>
    </odxf>
    <ndxf>
      <font>
        <sz val="12"/>
        <color auto="1"/>
        <name val="Times New Roman"/>
        <scheme val="none"/>
      </font>
      <numFmt numFmtId="1" formatCode="0"/>
    </ndxf>
  </rcc>
  <rcc rId="1614" sId="19" odxf="1" dxf="1" numFmtId="4">
    <nc r="P6">
      <v>100</v>
    </nc>
    <odxf>
      <font>
        <sz val="12"/>
        <color rgb="FFFF0000"/>
        <name val="Times New Roman"/>
        <scheme val="none"/>
      </font>
      <numFmt numFmtId="0" formatCode="General"/>
    </odxf>
    <ndxf>
      <font>
        <sz val="12"/>
        <color auto="1"/>
        <name val="Times New Roman"/>
        <scheme val="none"/>
      </font>
      <numFmt numFmtId="1" formatCode="0"/>
    </ndxf>
  </rcc>
  <rcc rId="1615" sId="19" odxf="1" dxf="1" numFmtId="4">
    <nc r="Q6">
      <v>100</v>
    </nc>
    <odxf>
      <font>
        <sz val="12"/>
        <color rgb="FFFF0000"/>
        <name val="Times New Roman"/>
        <scheme val="none"/>
      </font>
      <numFmt numFmtId="0" formatCode="General"/>
    </odxf>
    <ndxf>
      <font>
        <sz val="12"/>
        <color auto="1"/>
        <name val="Times New Roman"/>
        <scheme val="none"/>
      </font>
      <numFmt numFmtId="1" formatCode="0"/>
    </ndxf>
  </rcc>
  <rcc rId="1616" sId="19">
    <oc r="V6" t="inlineStr">
      <is>
        <t>Обучение муниципальных служащих в январе - марте 2025 года  не запланировано, в связи с этим доля  муниципальных служащих, прошедших обучение по программам дополнительного профессионального образования не увеличилась. Дополнительно 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t>
      </is>
    </oc>
    <nc r="V6" t="inlineStr">
      <is>
        <r>
          <t xml:space="preserve">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 С января по октябрь 2025 года организовано обучение </t>
        </r>
        <r>
          <rPr>
            <sz val="11"/>
            <color rgb="FFFF0000"/>
            <rFont val="Times New Roman"/>
            <family val="1"/>
            <charset val="204"/>
          </rPr>
          <t xml:space="preserve">72 </t>
        </r>
        <r>
          <rPr>
            <sz val="11"/>
            <rFont val="Times New Roman"/>
            <family val="1"/>
            <charset val="204"/>
          </rPr>
          <t>муниципальных служащих.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r>
      </is>
    </nc>
  </rcc>
</revisions>
</file>

<file path=xl/revisions/revisionLog2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7" sId="7">
    <nc r="Q6">
      <v>13</v>
    </nc>
  </rcc>
  <rcc rId="1618" sId="7" odxf="1" s="1" dxf="1">
    <nc r="V6" t="inlineStr">
      <is>
        <t>В связи с прекращением деятельности ИП Величко С.П. 19.06.2025</t>
      </is>
    </nc>
    <o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scheme val="none"/>
      </font>
      <alignment horizontal="left" vertical="center" wrapText="1" readingOrder="0"/>
    </ndxf>
  </rcc>
  <rcc rId="1619" sId="7">
    <nc r="Q7">
      <f>P7+9.5</f>
    </nc>
  </rcc>
  <rcc rId="1620" sId="7" odxf="1" s="1" dxf="1">
    <nc r="V7" t="inlineStr">
      <is>
        <t>Снижение значений обусловлено осуществлением откорма животных с целью получения продуктивности.</t>
      </is>
    </nc>
    <o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scheme val="none"/>
      </font>
      <alignment horizontal="left" vertical="center" wrapText="1" readingOrder="0"/>
    </ndxf>
  </rcc>
  <rcc rId="1621" sId="7" odxf="1" s="1" dxf="1">
    <nc r="V8" t="inlineStr">
      <is>
        <t>Снижение значений обусловлено осуществлением откорма животных с целью получения продуктивности.</t>
      </is>
    </nc>
    <o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scheme val="none"/>
      </font>
      <alignment horizontal="left" readingOrder="0"/>
    </ndxf>
  </rcc>
  <rcc rId="1622" sId="7" odxf="1" s="1" dxf="1">
    <nc r="V9" t="inlineStr">
      <is>
        <t>Показатель достигнут в полном объеме</t>
      </is>
    </nc>
    <odxf>
      <font>
        <b val="0"/>
        <i val="0"/>
        <strike val="0"/>
        <condense val="0"/>
        <extend val="0"/>
        <outline val="0"/>
        <shadow val="0"/>
        <u val="none"/>
        <vertAlign val="baseline"/>
        <sz val="11"/>
        <color rgb="FFFF0000"/>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scheme val="none"/>
      </font>
      <alignment horizontal="left" vertical="center" wrapText="1" readingOrder="0"/>
    </ndxf>
  </rcc>
  <rcc rId="1623" sId="7">
    <nc r="Q8">
      <f>P8+2.104</f>
    </nc>
  </rcc>
  <rfmt sheetId="7" sqref="Q8" start="0" length="2147483647">
    <dxf>
      <font>
        <color auto="1"/>
      </font>
    </dxf>
  </rfmt>
  <rcc rId="1624" sId="7">
    <nc r="Q9">
      <f>P9+2.5</f>
    </nc>
  </rcc>
  <rfmt sheetId="7" sqref="Q9" start="0" length="2147483647">
    <dxf>
      <font>
        <color auto="1"/>
      </font>
    </dxf>
  </rfmt>
  <rcv guid="{502A0D05-39C2-4703-AED7-CF9838D490EE}" action="delete"/>
  <rcv guid="{502A0D05-39C2-4703-AED7-CF9838D490EE}" action="add"/>
</revisions>
</file>

<file path=xl/revisions/revisionLog2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5" sId="18">
    <oc r="V7"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t>
      </is>
    </oc>
    <nc r="V7"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23-26.10.2025 в г. Когалыме прошла образовательная программа «НКО 360» пиняли участие представители национаольно-культурных и общественных объединений, некоммерческих организаций, специалисты администрации города
</t>
      </is>
    </nc>
  </rcc>
</revisions>
</file>

<file path=xl/revisions/revisionLog2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8">
    <oc r="V8"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t>
      </is>
    </oc>
    <nc r="V8"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t>
      </is>
    </nc>
  </rcc>
  <rcc rId="1627" sId="18">
    <nc r="Q8">
      <v>111</v>
    </nc>
  </rcc>
  <rcc rId="1628" sId="18">
    <oc r="V7"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23-26.10.2025 в г. Когалыме прошла образовательная программа «НКО 360» пиняли участие представители национаольно-культурных и общественных объединений, некоммерческих организаций, специалисты администрации города
</t>
      </is>
    </oc>
    <nc r="V7"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t>
      </is>
    </nc>
  </rcc>
</revisions>
</file>

<file path=xl/revisions/revisionLog2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20" numFmtId="4">
    <nc r="Q6">
      <v>286.89999999999998</v>
    </nc>
  </rcc>
  <rcc rId="1630" sId="20">
    <oc r="V6"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1 840 ед.;
Среднегодовая численность населения г. Когалыма на 01.10.2025 (расчетная) - 64 825 чел.
Снижение значения показателя обусловленно обновлением данных Единого реестра Субъектов МСП ФНС на 10.07.2025. Относительно данных на начало июня 2025 года количество микро предприятий снизилось на 20  ед., индивидуальных предпринимателей на 39 ед. Данная динамика снижения прослеживается ежегодно, далее данные ФНС уточняются и показатель достигает наибольших значений.</t>
        </r>
      </is>
    </oc>
    <nc r="V6"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1 860 ед.;
Среднегодовая численность населения г. Когалыма на 01.11.2025 (расчетная) - 64 836 чел.</t>
        </r>
      </is>
    </nc>
  </rcc>
  <rcc rId="1631" sId="20" numFmtId="4">
    <nc r="Q7">
      <v>10.94</v>
    </nc>
  </rcc>
  <rcc rId="1632" sId="20">
    <oc r="V7" t="inlineStr">
      <is>
        <t>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(в т.ч. микро), средних  3 155  чел.;
Всего численность работников -28 937 чел.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данном секторе. Относительно данных на начало июня 2025 года количество микро предприятий снизилось на 20 ед.,  общее количество работающих на малых (включая микро) и средних предприятиях снизилось на 250 чел.</t>
      </is>
    </oc>
    <nc r="V7" t="inlineStr">
      <is>
        <t xml:space="preserve">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(в т.ч. микро), средних  3 155  чел.;
Всего численность работников -28 851 чел. </t>
      </is>
    </nc>
  </rcc>
  <rcc rId="1633" sId="20">
    <oc r="V8" t="inlineStr">
      <is>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- 1 031 чел.;
занято на малых предприятиях - 1 355 чел..;
ИП - 1 388 ед..;
самозанятые - 4 915 ед..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секторе. При этом стоит отметить ежемесячный рост числа граждан применяющий налог на профессиональный доход (с 4012 ед на 01.01.2025 до 4 915 ед на 01.10.2025)</t>
      </is>
    </oc>
    <nc r="V8" t="inlineStr">
      <is>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- 1 031 чел.;
занято на малых предприятиях - 1 355 чел..;
ИП - 1 407 ед..;
самозанятые - 5 042 ед..</t>
      </is>
    </nc>
  </rcc>
  <rcc rId="1634" sId="20">
    <nc r="Q8">
      <v>9604</v>
    </nc>
  </rcc>
  <rcv guid="{8CD8492D-7E5A-4A70-87BF-A18C6E2C3483}" action="delete"/>
  <rcv guid="{8CD8492D-7E5A-4A70-87BF-A18C6E2C3483}" action="add"/>
</revisions>
</file>

<file path=xl/revisions/revisionLog2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0" sqref="P8">
    <dxf>
      <numFmt numFmtId="2" formatCode="0.00"/>
    </dxf>
  </rfmt>
  <rfmt sheetId="20" sqref="P8">
    <dxf>
      <numFmt numFmtId="164" formatCode="0.0"/>
    </dxf>
  </rfmt>
  <rfmt sheetId="20" sqref="Q8">
    <dxf>
      <numFmt numFmtId="164" formatCode="0.0"/>
    </dxf>
  </rfmt>
</revisions>
</file>

<file path=xl/revisions/revisionLog2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18">
    <oc r="V7"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t>
      </is>
    </oc>
    <nc r="V7"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nc>
  </rcc>
  <rcc rId="1636" sId="18" numFmtId="4">
    <nc r="Q7">
      <v>2998</v>
    </nc>
  </rcc>
  <rfmt sheetId="18" sqref="Q7">
    <dxf>
      <numFmt numFmtId="2" formatCode="0.00"/>
    </dxf>
  </rfmt>
  <rfmt sheetId="18" sqref="Q7">
    <dxf>
      <numFmt numFmtId="164" formatCode="0.0"/>
    </dxf>
  </rfmt>
  <rfmt sheetId="18" sqref="Q7">
    <dxf>
      <numFmt numFmtId="1" formatCode="0"/>
    </dxf>
  </rfmt>
  <rcc rId="1637" sId="18">
    <oc r="V9"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t>
      </is>
    </oc>
    <nc r="V9"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t>
      </is>
    </nc>
  </rcc>
</revisions>
</file>

<file path=xl/revisions/revisionLog2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18">
    <oc r="V9"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t>
      </is>
    </oc>
    <nc r="V9"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nc>
  </rcc>
</revisions>
</file>

<file path=xl/revisions/revisionLog2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18" numFmtId="4">
    <nc r="Q9">
      <v>2218</v>
    </nc>
  </rcc>
  <rfmt sheetId="18" sqref="Q9">
    <dxf>
      <numFmt numFmtId="1" formatCode="0"/>
    </dxf>
  </rfmt>
</revisions>
</file>

<file path=xl/revisions/revisionLog2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18">
    <oc r="V8"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t>
      </is>
    </oc>
    <nc r="V8"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nc>
  </rcc>
</revisions>
</file>

<file path=xl/revisions/revisionLog2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4">
    <nc r="Q8" t="inlineStr">
      <is>
        <t>х</t>
      </is>
    </nc>
  </rcc>
  <rcc rId="1642" sId="4">
    <nc r="Q7" t="inlineStr">
      <is>
        <t>х</t>
      </is>
    </nc>
  </rcc>
  <rcc rId="1643" sId="4">
    <nc r="Q9" t="inlineStr">
      <is>
        <t>х</t>
      </is>
    </nc>
  </rcc>
  <rfmt sheetId="4" sqref="Q7:Q9" start="0" length="2147483647">
    <dxf>
      <font>
        <color auto="1"/>
      </font>
    </dxf>
  </rfmt>
  <rcc rId="1644" sId="4">
    <oc r="N10">
      <v>730</v>
    </oc>
    <nc r="N10" t="inlineStr">
      <is>
        <t>х</t>
      </is>
    </nc>
  </rcc>
  <rcc rId="1645" sId="4">
    <oc r="O10">
      <v>730</v>
    </oc>
    <nc r="O10" t="inlineStr">
      <is>
        <t>х</t>
      </is>
    </nc>
  </rcc>
  <rcc rId="1646" sId="4">
    <oc r="P10">
      <v>730</v>
    </oc>
    <nc r="P10" t="inlineStr">
      <is>
        <t>х</t>
      </is>
    </nc>
  </rcc>
  <rcc rId="1647" sId="4">
    <nc r="Q10" t="inlineStr">
      <is>
        <t>х</t>
      </is>
    </nc>
  </rcc>
  <rfmt sheetId="4" sqref="Q1:Q1048576" start="0" length="2147483647">
    <dxf>
      <font>
        <color auto="1"/>
      </font>
    </dxf>
  </rfmt>
  <rcc rId="1648" sId="4" numFmtId="4">
    <nc r="Q11">
      <v>1</v>
    </nc>
  </rcc>
  <rcc rId="1649" sId="4">
    <oc r="K12">
      <v>1</v>
    </oc>
    <nc r="K12" t="inlineStr">
      <is>
        <t>х</t>
      </is>
    </nc>
  </rcc>
  <rcc rId="1650" sId="4">
    <oc r="L12">
      <v>1</v>
    </oc>
    <nc r="L12" t="inlineStr">
      <is>
        <t>х</t>
      </is>
    </nc>
  </rcc>
  <rcc rId="1651" sId="4">
    <oc r="M12">
      <v>1</v>
    </oc>
    <nc r="M12" t="inlineStr">
      <is>
        <t>х</t>
      </is>
    </nc>
  </rcc>
  <rcc rId="1652" sId="4">
    <oc r="N12">
      <v>1</v>
    </oc>
    <nc r="N12" t="inlineStr">
      <is>
        <t>х</t>
      </is>
    </nc>
  </rcc>
  <rcc rId="1653" sId="4">
    <oc r="O12">
      <v>1</v>
    </oc>
    <nc r="O12" t="inlineStr">
      <is>
        <t>х</t>
      </is>
    </nc>
  </rcc>
  <rcc rId="1654" sId="4">
    <oc r="P12">
      <v>1</v>
    </oc>
    <nc r="P12" t="inlineStr">
      <is>
        <t>х</t>
      </is>
    </nc>
  </rcc>
  <rcc rId="1655" sId="4">
    <nc r="Q12" t="inlineStr">
      <is>
        <t>х</t>
      </is>
    </nc>
  </rcc>
  <rcc rId="1656" sId="4">
    <nc r="Q13" t="inlineStr">
      <is>
        <t>х</t>
      </is>
    </nc>
  </rcc>
</revisions>
</file>

<file path=xl/revisions/revisionLog2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13" numFmtId="4">
    <nc r="Q8">
      <v>100</v>
    </nc>
  </rcc>
  <rcc rId="1658" sId="13">
    <nc r="Q7" t="inlineStr">
      <is>
        <t xml:space="preserve"> -</t>
      </is>
    </nc>
  </rcc>
  <rcc rId="1659" sId="13">
    <nc r="Q6">
      <v>100</v>
    </nc>
  </rcc>
  <rfmt sheetId="13" sqref="Q6:Q8" start="0" length="2147483647">
    <dxf>
      <font>
        <color auto="1"/>
      </font>
    </dxf>
  </rfmt>
  <rcc rId="1660" sId="13">
    <oc r="V8" t="inlineStr">
      <is>
        <t xml:space="preserve">По состоянию на 30.09.2025 согласно постановлению Администрации города Когалыма от 16.08.2013 №2438 «Об утверждении реестра муниципальных услуг города Когалыма» в реестре 52 услуги. На все услуги разработаны и утверждены административные регламенты. </t>
      </is>
    </oc>
    <nc r="V8" t="inlineStr">
      <is>
        <t xml:space="preserve">По состоянию на 31.10.2025 согласно постановлению Администрации города Когалыма от 16.08.2013 №2438 «Об утверждении реестра муниципальных услуг города Когалыма» в реестре 52 услуги. На все услуги разработаны и утверждены административные регламенты. </t>
      </is>
    </nc>
  </rcc>
  <rcv guid="{D84BFC2A-AFB1-4D3D-9095-AD002B120027}" action="delete"/>
  <rcv guid="{D84BFC2A-AFB1-4D3D-9095-AD002B120027}" action="add"/>
</revisions>
</file>

<file path=xl/revisions/revisionLog2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4">
    <nc r="Q6">
      <v>689578</v>
    </nc>
  </rcc>
  <rfmt sheetId="4" sqref="O6">
    <dxf>
      <numFmt numFmtId="1" formatCode="0"/>
    </dxf>
  </rfmt>
</revisions>
</file>

<file path=xl/revisions/revisionLog2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2" sId="8">
    <nc r="Q6">
      <v>14.763999999999999</v>
    </nc>
  </rcc>
  <rcc rId="1663" sId="8">
    <oc r="V6" t="inlineStr">
      <is>
        <t>По состоянию на 29.09.2025 всего введено 11 707,6 кв.м.:
- 2 851,84 - МКД,  
- 8 856,0 - ИЖС.</t>
      </is>
    </oc>
    <nc r="V6" t="inlineStr">
      <is>
        <t>По состоянию на 31.10.2025 всего введено 14 764,64 кв.м.:
- 2 851,84 - МКД,  
- 11 913,0 - ИЖС.</t>
      </is>
    </nc>
  </rcc>
  <rcc rId="1664" sId="8">
    <nc r="Q10">
      <v>3</v>
    </nc>
  </rcc>
  <rcc rId="1665" sId="8">
    <nc r="Q7">
      <v>2.0000000000000001E-4</v>
    </nc>
  </rcc>
  <rcc rId="1666" sId="8">
    <nc r="Q9">
      <v>323</v>
    </nc>
  </rcc>
  <rcc rId="1667" sId="8">
    <oc r="V9" t="inlineStr">
      <is>
        <t>1 семья переселена из аварийного жилищного фонда в  жилое помещение вторичного жилого фонда по договору социального найма; 3 семьям выплачено возмещение за изымаемые жилые помещения; 1 семье предоставлено жилое помещение взамен изымаемого жилого помещения; 95 семьям предоставлены жилые помещения фонда коммерческого использования; 15 жилых помещений специализированного жилищного фонда предоставлены гражданам (в том числе 5 детям-сиротам);  22 жилых помещения муниципального жилищного фонда выкупаются гражданами; 8 семьям предоставлены жилые помещения по договорам социального найма в порядке очередности; с 7 гражданами (семьями) заключены договоры социального найма жилого помещения капитального исполнения;  в эксплуатацию введены 92 индивидуальных жилых дома. 
Предоставлены: субсидии 2 молодым  семьям на приобретение жилых помещений; социальные выплаты 28 многодетным семьям на приобретние жилья; субсидии 5 участникам СВО на приобретние (строительство) жилых помещений; социальные выплаты 2 семьям с детьми на погашение задолженности по ипотечным кредитам.</t>
      </is>
    </oc>
    <nc r="V9" t="inlineStr">
      <is>
        <t xml:space="preserve">1 семья переселена из аварийного жилищного фонда в  жилое помещение вторичного жилого фонда по договору социального найма; 3 семьям выплачено возмещение за изымаемые жилые помещения; 1 семье предоставлено жилое помещение взамен изымаемого жилого помещения; 109 семьям предоставлены жилые помещения фонда коммерческого использования; 17 жилых помещений специализированного жилищного фонда предоставлены гражданам (в том числе 6 детям-сиротам);  22 жилых помещения муниципального жилищного фонда выкупаются гражданами; 8 семьям предоставлены жилые помещения по договорам социального найма в порядке очередности; с 7 гражданами (семьями) заключены договоры социального найма жилого помещения капитального исполнения;  в эксплуатацию введены 110 индивидуальных жилых домов.                                                                                                                                                                                                                      Предоставлены: субсидии 2 молодым  семьям на приобретение жилых помещений; социальные выплаты 31 многодетной семье на приобретние жилья; субсидии 10 участникам СВО на приобретние (строительство) жилых помещений; социальные выплаты 2 семьям с детьми на погашение задолженности по ипотечным кредитам. </t>
      </is>
    </nc>
  </rcc>
  <rcc rId="1668" sId="8">
    <nc r="Q11">
      <v>8</v>
    </nc>
  </rcc>
  <rcc rId="1669" sId="8">
    <nc r="Q12">
      <v>45</v>
    </nc>
  </rcc>
  <rcc rId="1670" sId="8">
    <oc r="V12" t="inlineStr">
      <is>
        <t>Предоставлены: субсидии 2 молодым  семьям на приобретение жилых помещений; социальные выплаты 30 многодетным семьям на приобретние жилья; субсидии 8 участникам СВО на приобретние (строительство) жилых помещений; социальные выплаты 2 семьям с детьми на погашение задолженности по ипотечным кредитам.</t>
      </is>
    </oc>
    <nc r="V12" t="inlineStr">
      <is>
        <t>Предоставлены: субсидии 2 молодым  семьям на приобретение жилых помещений; социальные выплаты 31 многодетной семье на приобретние жилья; субсидии 10 участникам СВО на приобретние (строительство) жилых помещений; социальные выплаты 2 семьям с детьми на погашение задолженности по ипотечным кредитам.</t>
      </is>
    </nc>
  </rcc>
  <rcc rId="1671" sId="8">
    <nc r="Q14">
      <v>984</v>
    </nc>
  </rcc>
  <rcc rId="1672" sId="8">
    <nc r="Q13">
      <v>32.83</v>
    </nc>
  </rcc>
  <rcv guid="{0A7663DC-6906-4B7C-BC55-883327486EC5}" action="delete"/>
  <rcv guid="{0A7663DC-6906-4B7C-BC55-883327486EC5}" action="add"/>
</revisions>
</file>

<file path=xl/revisions/revisionLog2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7">
    <oc r="Q7">
      <f>P7+9.5</f>
    </oc>
    <nc r="Q7">
      <f>P7+9.5+0.018</f>
    </nc>
  </rcc>
  <rfmt sheetId="7" sqref="Q7">
    <dxf>
      <numFmt numFmtId="2" formatCode="0.00"/>
    </dxf>
  </rfmt>
  <rfmt sheetId="7" sqref="Q7">
    <dxf>
      <numFmt numFmtId="165" formatCode="0.000"/>
    </dxf>
  </rfmt>
  <rcc rId="1674" sId="7">
    <oc r="Q8">
      <f>P8+2.104</f>
    </oc>
    <nc r="Q8">
      <f>P8+2.104+0.809</f>
    </nc>
  </rcc>
  <rcv guid="{502A0D05-39C2-4703-AED7-CF9838D490EE}" action="delete"/>
  <rcv guid="{502A0D05-39C2-4703-AED7-CF9838D490EE}" action="add"/>
</revisions>
</file>

<file path=xl/revisions/revisionLog2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5" odxf="1" dxf="1" numFmtId="4">
    <nc r="P6">
      <v>62</v>
    </nc>
    <odxf>
      <font>
        <sz val="12"/>
        <color rgb="FFFF0000"/>
        <name val="Times New Roman"/>
        <scheme val="none"/>
      </font>
      <numFmt numFmtId="0" formatCode="General"/>
      <fill>
        <patternFill patternType="none">
          <bgColor indexed="65"/>
        </patternFill>
      </fill>
    </odxf>
    <ndxf>
      <font>
        <sz val="12"/>
        <color auto="1"/>
        <name val="Times New Roman"/>
        <scheme val="none"/>
      </font>
      <numFmt numFmtId="164" formatCode="0.0"/>
      <fill>
        <patternFill patternType="solid">
          <bgColor theme="0" tint="-4.9989318521683403E-2"/>
        </patternFill>
      </fill>
    </ndxf>
  </rcc>
  <rcc rId="1676" sId="5" odxf="1" dxf="1" numFmtId="4">
    <nc r="Q6">
      <v>62</v>
    </nc>
    <odxf>
      <font>
        <sz val="12"/>
        <color rgb="FFFF0000"/>
        <name val="Times New Roman"/>
        <scheme val="none"/>
      </font>
      <numFmt numFmtId="0" formatCode="General"/>
      <fill>
        <patternFill patternType="none">
          <bgColor indexed="65"/>
        </patternFill>
      </fill>
    </odxf>
    <ndxf>
      <font>
        <sz val="12"/>
        <color auto="1"/>
        <name val="Times New Roman"/>
        <scheme val="none"/>
      </font>
      <numFmt numFmtId="164" formatCode="0.0"/>
      <fill>
        <patternFill patternType="solid">
          <bgColor theme="0" tint="-4.9989318521683403E-2"/>
        </patternFill>
      </fill>
    </ndxf>
  </rcc>
  <rcc rId="1677" sId="5" odxf="1" dxf="1">
    <nc r="P7">
      <v>55.5</v>
    </nc>
    <odxf>
      <font>
        <sz val="12"/>
        <color rgb="FFFF0000"/>
        <name val="Times New Roman"/>
        <scheme val="none"/>
      </font>
      <fill>
        <patternFill patternType="none">
          <bgColor indexed="65"/>
        </patternFill>
      </fill>
    </odxf>
    <ndxf>
      <font>
        <sz val="12"/>
        <color auto="1"/>
        <name val="Times New Roman"/>
        <scheme val="none"/>
      </font>
      <fill>
        <patternFill patternType="solid">
          <bgColor theme="0" tint="-4.9989318521683403E-2"/>
        </patternFill>
      </fill>
    </ndxf>
  </rcc>
  <rcc rId="1678" sId="5" odxf="1" dxf="1">
    <nc r="Q7">
      <v>55.5</v>
    </nc>
    <odxf>
      <font>
        <sz val="12"/>
        <color rgb="FFFF0000"/>
        <name val="Times New Roman"/>
        <scheme val="none"/>
      </font>
      <numFmt numFmtId="164" formatCode="0.0"/>
      <fill>
        <patternFill patternType="none">
          <bgColor indexed="65"/>
        </patternFill>
      </fill>
    </odxf>
    <ndxf>
      <font>
        <sz val="12"/>
        <color auto="1"/>
        <name val="Times New Roman"/>
        <scheme val="none"/>
      </font>
      <numFmt numFmtId="0" formatCode="General"/>
      <fill>
        <patternFill patternType="solid">
          <bgColor theme="0" tint="-4.9989318521683403E-2"/>
        </patternFill>
      </fill>
    </ndxf>
  </rcc>
  <rcc rId="1679" sId="5" odxf="1" dxf="1">
    <nc r="P8">
      <v>1.1000000000000001</v>
    </nc>
    <odxf>
      <font>
        <sz val="12"/>
        <color rgb="FFFF0000"/>
        <name val="Times New Roman"/>
        <scheme val="none"/>
      </font>
    </odxf>
    <ndxf>
      <font>
        <sz val="12"/>
        <color auto="1"/>
        <name val="Times New Roman"/>
        <scheme val="none"/>
      </font>
    </ndxf>
  </rcc>
  <rcc rId="1680" sId="5" odxf="1" dxf="1">
    <nc r="Q8">
      <v>1.1000000000000001</v>
    </nc>
    <odxf>
      <font>
        <sz val="12"/>
        <color rgb="FFFF0000"/>
        <name val="Times New Roman"/>
        <scheme val="none"/>
      </font>
      <numFmt numFmtId="164" formatCode="0.0"/>
    </odxf>
    <ndxf>
      <font>
        <sz val="12"/>
        <color auto="1"/>
        <name val="Times New Roman"/>
        <scheme val="none"/>
      </font>
      <numFmt numFmtId="0" formatCode="General"/>
    </ndxf>
  </rcc>
  <rcc rId="1681" sId="5" odxf="1" dxf="1">
    <nc r="P9">
      <v>1620</v>
    </nc>
    <odxf>
      <font>
        <sz val="12"/>
        <color rgb="FFFF0000"/>
        <name val="Times New Roman"/>
        <scheme val="none"/>
      </font>
    </odxf>
    <ndxf>
      <font>
        <sz val="12"/>
        <color auto="1"/>
        <name val="Times New Roman"/>
        <scheme val="none"/>
      </font>
    </ndxf>
  </rcc>
  <rcc rId="1682" sId="5" odxf="1" dxf="1">
    <nc r="Q9">
      <v>1620</v>
    </nc>
    <odxf>
      <font>
        <sz val="12"/>
        <color rgb="FFFF0000"/>
        <name val="Times New Roman"/>
        <scheme val="none"/>
      </font>
      <numFmt numFmtId="164" formatCode="0.0"/>
    </odxf>
    <ndxf>
      <font>
        <sz val="12"/>
        <color auto="1"/>
        <name val="Times New Roman"/>
        <scheme val="none"/>
      </font>
      <numFmt numFmtId="0" formatCode="General"/>
    </ndxf>
  </rcc>
  <rcc rId="1683" sId="5">
    <nc r="P10">
      <v>1660</v>
    </nc>
  </rcc>
  <rfmt sheetId="5" sqref="P10" start="0" length="2147483647">
    <dxf>
      <font>
        <color auto="1"/>
      </font>
    </dxf>
  </rfmt>
  <rcc rId="1684" sId="5" numFmtId="4">
    <nc r="Q10">
      <v>1750</v>
    </nc>
  </rcc>
  <rfmt sheetId="5" sqref="Q10" start="0" length="2147483647">
    <dxf>
      <font>
        <color auto="1"/>
      </font>
    </dxf>
  </rfmt>
  <rfmt sheetId="5" sqref="Q10">
    <dxf>
      <numFmt numFmtId="30" formatCode="@"/>
    </dxf>
  </rfmt>
  <rcv guid="{2B30C798-2E14-48A4-992C-0D500BAFB2A8}" action="delete"/>
  <rcv guid="{2B30C798-2E14-48A4-992C-0D500BAFB2A8}" action="add"/>
</revisions>
</file>

<file path=xl/revisions/revisionLog2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B8:U8" start="0" length="2147483647">
    <dxf>
      <font>
        <color rgb="FFFF0000"/>
      </font>
    </dxf>
  </rfmt>
  <rcv guid="{60DA6CD2-F8B6-4F1C-8C57-A0480E27204B}" action="add"/>
</revisions>
</file>

<file path=xl/revisions/revisionLog2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2" numFmtId="4">
    <nc r="Q8">
      <v>255774</v>
    </nc>
  </rcc>
  <rcv guid="{431BE9C6-F501-4F09-857B-1DCF93BF0B83}" action="delete"/>
  <rcv guid="{431BE9C6-F501-4F09-857B-1DCF93BF0B83}" action="add"/>
</revisions>
</file>

<file path=xl/revisions/revisionLog2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16" odxf="1" dxf="1">
    <nc r="Q6">
      <v>0</v>
    </nc>
    <ndxf>
      <font>
        <sz val="12"/>
        <color auto="1"/>
        <name val="Times New Roman"/>
        <scheme val="none"/>
      </font>
    </ndxf>
  </rcc>
  <rcc rId="1687" sId="16" odxf="1" dxf="1">
    <nc r="Q7">
      <v>0</v>
    </nc>
    <ndxf>
      <font>
        <sz val="12"/>
        <color auto="1"/>
        <name val="Times New Roman"/>
        <scheme val="none"/>
      </font>
      <numFmt numFmtId="0" formatCode="General"/>
    </ndxf>
  </rcc>
  <rcc rId="1688" sId="16" odxf="1" dxf="1">
    <nc r="Q8">
      <v>0</v>
    </nc>
    <ndxf>
      <font>
        <sz val="12"/>
        <color auto="1"/>
        <name val="Times New Roman"/>
        <scheme val="none"/>
      </font>
    </ndxf>
  </rcc>
  <rcc rId="1689" sId="16" odxf="1" dxf="1">
    <nc r="Q9">
      <v>42</v>
    </nc>
    <ndxf>
      <font>
        <sz val="12"/>
        <color auto="1"/>
        <name val="Times New Roman"/>
        <scheme val="none"/>
      </font>
      <numFmt numFmtId="0" formatCode="General"/>
    </ndxf>
  </rcc>
  <rcc rId="1690" sId="16" odxf="1" dxf="1">
    <nc r="Q10">
      <v>167</v>
    </nc>
    <ndxf>
      <font>
        <sz val="12"/>
        <color auto="1"/>
        <name val="Times New Roman"/>
        <scheme val="none"/>
      </font>
      <numFmt numFmtId="0" formatCode="General"/>
    </ndxf>
  </rcc>
  <rcc rId="1691" sId="16" odxf="1" dxf="1">
    <nc r="Q11">
      <v>100</v>
    </nc>
    <ndxf>
      <font>
        <sz val="12"/>
        <color auto="1"/>
        <name val="Times New Roman"/>
        <scheme val="none"/>
      </font>
    </ndxf>
  </rcc>
  <rcv guid="{E5A6364B-AB93-4CBA-AA31-212EC90F8C1E}" action="delete"/>
  <rcv guid="{E5A6364B-AB93-4CBA-AA31-212EC90F8C1E}" action="add"/>
</revisions>
</file>

<file path=xl/revisions/revisionLog2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19">
    <oc r="V6" t="inlineStr">
      <is>
        <r>
          <t xml:space="preserve">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 С января по октябрь 2025 года организовано обучение </t>
        </r>
        <r>
          <rPr>
            <sz val="11"/>
            <color rgb="FFFF0000"/>
            <rFont val="Times New Roman"/>
            <family val="1"/>
            <charset val="204"/>
          </rPr>
          <t xml:space="preserve">72 </t>
        </r>
        <r>
          <rPr>
            <sz val="11"/>
            <rFont val="Times New Roman"/>
            <family val="1"/>
            <charset val="204"/>
          </rPr>
          <t>муниципальных служащих.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r>
      </is>
    </oc>
    <nc r="V6" t="inlineStr">
      <is>
        <r>
          <t>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t>
        </r>
        <r>
          <rPr>
            <sz val="11"/>
            <color theme="1"/>
            <rFont val="Times New Roman"/>
            <family val="1"/>
            <charset val="204"/>
          </rPr>
          <t xml:space="preserve"> новой нормальности». С января по октябрь 2025 года организовано обучение 85 </t>
        </r>
        <r>
          <rPr>
            <sz val="11"/>
            <rFont val="Times New Roman"/>
            <family val="1"/>
            <charset val="204"/>
          </rPr>
          <t>муниципальных служащих.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r>
      </is>
    </nc>
  </rcc>
  <rcv guid="{2689BED1-5CA5-4353-829B-3498DD76FE2F}" action="delete"/>
  <rcv guid="{2689BED1-5CA5-4353-829B-3498DD76FE2F}" action="add"/>
</revisions>
</file>

<file path=xl/revisions/revisionLog2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19">
    <oc r="V6" t="inlineStr">
      <is>
        <r>
          <t>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t>
        </r>
        <r>
          <rPr>
            <sz val="11"/>
            <color theme="1"/>
            <rFont val="Times New Roman"/>
            <family val="1"/>
            <charset val="204"/>
          </rPr>
          <t xml:space="preserve"> новой нормальности». С января по октябрь 2025 года организовано обучение 85 </t>
        </r>
        <r>
          <rPr>
            <sz val="11"/>
            <rFont val="Times New Roman"/>
            <family val="1"/>
            <charset val="204"/>
          </rPr>
          <t>муниципальных служащих.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r>
      </is>
    </oc>
    <nc r="V6" t="inlineStr">
      <is>
        <r>
          <t>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t>
        </r>
        <r>
          <rPr>
            <sz val="11"/>
            <color theme="1"/>
            <rFont val="Times New Roman"/>
            <family val="1"/>
            <charset val="204"/>
          </rPr>
          <t xml:space="preserve"> новой нормальности». С января по октябрь 2025 года организовано обучение 84 </t>
        </r>
        <r>
          <rPr>
            <sz val="11"/>
            <rFont val="Times New Roman"/>
            <family val="1"/>
            <charset val="204"/>
          </rPr>
          <t>муниципальных служащих.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r>
      </is>
    </nc>
  </rcc>
</revisions>
</file>

<file path=xl/revisions/revisionLog2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7">
    <nc r="R6">
      <v>13</v>
    </nc>
  </rcc>
  <rcc rId="1695" sId="7">
    <nc r="R7">
      <f>Q7+9.5</f>
    </nc>
  </rcc>
  <rcc rId="1696" sId="7">
    <nc r="R8">
      <f>Q8+1.591+0.496</f>
    </nc>
  </rcc>
  <rfmt sheetId="7" sqref="R8" start="0" length="2147483647">
    <dxf>
      <font>
        <color auto="1"/>
      </font>
    </dxf>
  </rfmt>
  <rcc rId="1697" sId="7">
    <nc r="R9">
      <f>Q9</f>
    </nc>
  </rcc>
  <rfmt sheetId="7" sqref="R9" start="0" length="2147483647">
    <dxf>
      <font>
        <color auto="1"/>
      </font>
    </dxf>
  </rfmt>
  <rcv guid="{502A0D05-39C2-4703-AED7-CF9838D490EE}" action="delete"/>
  <rcv guid="{502A0D05-39C2-4703-AED7-CF9838D490EE}" action="add"/>
</revisions>
</file>

<file path=xl/revisions/revisionLog2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Q17">
    <dxf>
      <numFmt numFmtId="30" formatCode="@"/>
    </dxf>
  </rfmt>
  <rcc rId="1698" sId="16" numFmtId="4">
    <nc r="R17">
      <v>1</v>
    </nc>
  </rcc>
  <rfmt sheetId="16" sqref="R17">
    <dxf>
      <numFmt numFmtId="30" formatCode="@"/>
    </dxf>
  </rfmt>
  <rfmt sheetId="16" sqref="R17" start="0" length="2147483647">
    <dxf>
      <font>
        <color auto="1"/>
      </font>
    </dxf>
  </rfmt>
  <rcc rId="1699" sId="16" numFmtId="4">
    <nc r="R16">
      <v>13.92</v>
    </nc>
  </rcc>
  <rfmt sheetId="16" sqref="R16" start="0" length="2147483647">
    <dxf>
      <font>
        <color auto="1"/>
      </font>
    </dxf>
  </rfmt>
  <rfmt sheetId="16" sqref="R16">
    <dxf>
      <numFmt numFmtId="30" formatCode="@"/>
    </dxf>
  </rfmt>
  <rcc rId="1700" sId="16">
    <nc r="R13">
      <v>36.53</v>
    </nc>
  </rcc>
  <rfmt sheetId="16" sqref="R13" start="0" length="2147483647">
    <dxf>
      <font>
        <color auto="1"/>
      </font>
    </dxf>
  </rfmt>
  <rcv guid="{EED9D0B8-C5C0-42FD-80D3-D57E1881844D}" action="delete"/>
  <rcv guid="{EED9D0B8-C5C0-42FD-80D3-D57E1881844D}" action="add"/>
</revisions>
</file>

<file path=xl/revisions/revisionLog2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1" sId="3">
    <nc r="R6">
      <v>22</v>
    </nc>
  </rcc>
  <rcc rId="1702" sId="3" numFmtId="4">
    <nc r="R7">
      <v>6</v>
    </nc>
  </rcc>
  <rfmt sheetId="3" sqref="Q6:T7">
    <dxf>
      <numFmt numFmtId="1" formatCode="0"/>
    </dxf>
  </rfmt>
  <rfmt sheetId="3" sqref="C9" start="0" length="2147483647">
    <dxf>
      <font>
        <color auto="1"/>
      </font>
    </dxf>
  </rfmt>
  <rfmt sheetId="3" sqref="C9" start="0" length="2147483647">
    <dxf>
      <font>
        <sz val="14"/>
      </font>
    </dxf>
  </rfmt>
  <rfmt sheetId="3" sqref="C9" start="0" length="2147483647">
    <dxf>
      <font>
        <sz val="16"/>
      </font>
    </dxf>
  </rfmt>
  <rcc rId="1703" sId="3">
    <oc r="C9" t="inlineStr">
      <is>
        <t>Примечание: показатели скорректированы в связи с несением изменений в программу - редакция от 29.07.2025 №1659</t>
      </is>
    </oc>
    <nc r="C9" t="inlineStr">
      <is>
        <t>Примечание: показатели скорректированы в связи с внесением изменений в программу - редакция от 29.07.2025 №1659</t>
      </is>
    </nc>
  </rcc>
  <rcv guid="{431BE9C6-F501-4F09-857B-1DCF93BF0B83}" action="delete"/>
  <rcv guid="{431BE9C6-F501-4F09-857B-1DCF93BF0B83}" action="add"/>
</revisions>
</file>

<file path=xl/revisions/revisionLog2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13824B5-F08B-42C0-8DF2-15058C14C295}" action="delete"/>
  <rcv guid="{113824B5-F08B-42C0-8DF2-15058C14C295}" action="add"/>
</revisions>
</file>

<file path=xl/revisions/revisionLog2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13">
    <nc r="R6">
      <v>100</v>
    </nc>
  </rcc>
  <rcc rId="1705" sId="13">
    <nc r="R7" t="inlineStr">
      <is>
        <t xml:space="preserve"> -</t>
      </is>
    </nc>
  </rcc>
  <rcc rId="1706" sId="13">
    <oc r="V8" t="inlineStr">
      <is>
        <t xml:space="preserve">По состоянию на 31.10.2025 согласно постановлению Администрации города Когалыма от 16.08.2013 №2438 «Об утверждении реестра муниципальных услуг города Когалыма» в реестре 52 услуги. На все услуги разработаны и утверждены административные регламенты. </t>
      </is>
    </oc>
    <nc r="V8" t="inlineStr">
      <is>
        <t xml:space="preserve">По состоянию на 30.11.2025 согласно постановлению Администрации города Когалыма от 16.08.2013 №2438 «Об утверждении реестра муниципальных услуг города Когалыма» в реестре 52 услуги. На все услуги разработаны и утверждены административные регламенты. </t>
      </is>
    </nc>
  </rcc>
  <rcc rId="1707" sId="13" numFmtId="4">
    <nc r="R8">
      <v>100</v>
    </nc>
  </rcc>
  <rfmt sheetId="13" sqref="R6:R8" start="0" length="2147483647">
    <dxf>
      <font>
        <color auto="1"/>
      </font>
    </dxf>
  </rfmt>
  <rfmt sheetId="13" sqref="Q8:T8">
    <dxf>
      <numFmt numFmtId="164" formatCode="0.0"/>
    </dxf>
  </rfmt>
  <rfmt sheetId="13" sqref="Q8:T8">
    <dxf>
      <numFmt numFmtId="1" formatCode="0"/>
    </dxf>
  </rfmt>
  <rcv guid="{D84BFC2A-AFB1-4D3D-9095-AD002B120027}" action="delete"/>
  <rcv guid="{D84BFC2A-AFB1-4D3D-9095-AD002B120027}" action="add"/>
</revisions>
</file>

<file path=xl/revisions/revisionLog2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08" sId="13" ref="A1:A1048576" action="deleteCol">
    <rfmt sheetId="13" xfDxf="1" sqref="A1:A1048576" start="0" length="0">
      <dxf>
        <font>
          <sz val="12"/>
          <color rgb="FFFF0000"/>
          <name val="Times New Roman"/>
          <scheme val="none"/>
        </font>
      </dxf>
    </rfmt>
    <rfmt sheetId="13" s="1" sqref="A3" start="0" length="0">
      <dxf>
        <alignment horizontal="center" vertical="center" wrapText="1" readingOrder="0"/>
      </dxf>
    </rfmt>
    <rfmt sheetId="13" s="1" sqref="A4" start="0" length="0">
      <dxf>
        <alignment horizontal="center" vertical="center" wrapText="1" readingOrder="0"/>
      </dxf>
    </rfmt>
    <rfmt sheetId="13" s="1" sqref="A5" start="0" length="0">
      <dxf>
        <font>
          <b/>
          <sz val="12"/>
          <color rgb="FFFF0000"/>
          <name val="Times New Roman"/>
          <scheme val="none"/>
        </font>
        <alignment horizontal="center" vertical="center" wrapText="1" readingOrder="0"/>
      </dxf>
    </rfmt>
    <rfmt sheetId="13" sqref="A6" start="0" length="0">
      <dxf>
        <font>
          <b/>
          <sz val="12"/>
          <color rgb="FFFF000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3" sqref="A7" start="0" length="0">
      <dxf>
        <font>
          <b/>
          <sz val="12"/>
          <color rgb="FFFF000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3" sqref="A8" start="0" length="0">
      <dxf>
        <font>
          <b/>
          <sz val="12"/>
          <color rgb="FFFF000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rc>
</revisions>
</file>

<file path=xl/revisions/revisionLog2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9" sId="9">
    <oc r="Q8" t="inlineStr">
      <is>
        <t xml:space="preserve"> -</t>
      </is>
    </oc>
    <nc r="Q8">
      <v>1</v>
    </nc>
  </rcc>
  <rcc rId="1710" sId="9" odxf="1" dxf="1">
    <nc r="R8" t="inlineStr">
      <is>
        <t xml:space="preserve"> -</t>
      </is>
    </nc>
    <ndxf>
      <numFmt numFmtId="0" formatCode="General"/>
    </ndxf>
  </rcc>
  <rcv guid="{B4B1CD24-9685-4AE9-8AEE-AA4FA8256CA1}" action="delete"/>
  <rcv guid="{B4B1CD24-9685-4AE9-8AEE-AA4FA8256CA1}" action="add"/>
</revisions>
</file>

<file path=xl/revisions/revisionLog2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9" odxf="1" dxf="1">
    <nc r="R6" t="inlineStr">
      <is>
        <t xml:space="preserve"> -</t>
      </is>
    </nc>
    <odxf/>
    <ndxf/>
  </rcc>
  <rcc rId="1712" sId="9" odxf="1" dxf="1">
    <nc r="R7" t="inlineStr">
      <is>
        <t xml:space="preserve"> -</t>
      </is>
    </nc>
    <odxf/>
    <ndxf/>
  </rcc>
  <rcc rId="1713" sId="9" odxf="1" dxf="1">
    <nc r="R9" t="inlineStr">
      <is>
        <t xml:space="preserve"> -</t>
      </is>
    </nc>
    <odxf>
      <numFmt numFmtId="164" formatCode="0.0"/>
    </odxf>
    <ndxf>
      <numFmt numFmtId="0" formatCode="General"/>
    </ndxf>
  </rcc>
  <rcc rId="1714" sId="9" odxf="1" dxf="1">
    <nc r="R10" t="inlineStr">
      <is>
        <t xml:space="preserve"> -</t>
      </is>
    </nc>
    <odxf>
      <numFmt numFmtId="164" formatCode="0.0"/>
    </odxf>
    <ndxf>
      <numFmt numFmtId="0" formatCode="General"/>
    </ndxf>
  </rcc>
</revisions>
</file>

<file path=xl/revisions/revisionLog2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16">
    <oc r="V6" t="inlineStr">
      <is>
        <t>Конкурс запланирован к проведению в 4 кв. 2025</t>
      </is>
    </oc>
    <nc r="V6" t="inlineStr">
      <is>
        <t>Объявление о конкурсе размещено на платформе "Электронный бюджет". Прием заявок осуществляется с  19.11. по 15.12.2025 на ГИИС ЭБ</t>
      </is>
    </nc>
  </rcc>
  <rcc rId="1716" sId="16">
    <oc r="V7" t="inlineStr">
      <is>
        <t>Конкурс запланирован к проведению в 4 кв. 2025</t>
      </is>
    </oc>
    <nc r="V7" t="inlineStr">
      <is>
        <t>Объявление о конкурсе размещено на платформе "Электронный бюджет". Прием заявок осуществляется с  19.11. по 14.12.2025 на ГИИС ЭБ</t>
      </is>
    </nc>
  </rcc>
  <rcc rId="1717" sId="16">
    <oc r="V9" t="inlineStr">
      <is>
        <t>Издано 38 печатных информационных выпусков газеты "Когалымский вестник"</t>
      </is>
    </oc>
    <nc r="V9" t="inlineStr">
      <is>
        <t>Издано 47 печатных информационных выпусков газеты "Когалымский вестник"</t>
      </is>
    </nc>
  </rcc>
  <rcc rId="1718" sId="16">
    <oc r="V8" t="inlineStr">
      <is>
        <t>Конкурс запланирован к проведению в 4 кв. 2025</t>
      </is>
    </oc>
    <nc r="V8" t="inlineStr">
      <is>
        <t>Объявление о конкурсе размещено на платформе "Электронный бюджет". Прием заявок осуществляется с  19.11. по 15.12.2025 на ГИИС ЭБ</t>
      </is>
    </nc>
  </rcc>
  <rcc rId="1719" sId="16" odxf="1" dxf="1">
    <nc r="R6">
      <v>0</v>
    </nc>
    <ndxf>
      <font>
        <sz val="12"/>
        <color auto="1"/>
        <name val="Times New Roman"/>
        <scheme val="none"/>
      </font>
    </ndxf>
  </rcc>
  <rcc rId="1720" sId="16" odxf="1" dxf="1">
    <nc r="R7">
      <v>0</v>
    </nc>
    <ndxf>
      <font>
        <sz val="12"/>
        <color auto="1"/>
        <name val="Times New Roman"/>
        <scheme val="none"/>
      </font>
      <numFmt numFmtId="0" formatCode="General"/>
    </ndxf>
  </rcc>
  <rcc rId="1721" sId="16" odxf="1" dxf="1">
    <nc r="R8">
      <v>0</v>
    </nc>
    <ndxf>
      <font>
        <sz val="12"/>
        <color auto="1"/>
        <name val="Times New Roman"/>
        <scheme val="none"/>
      </font>
    </ndxf>
  </rcc>
  <rfmt sheetId="16" sqref="R9" start="0" length="0">
    <dxf>
      <font>
        <sz val="12"/>
        <color auto="1"/>
        <name val="Times New Roman"/>
        <scheme val="none"/>
      </font>
      <numFmt numFmtId="0" formatCode="General"/>
    </dxf>
  </rfmt>
  <rcc rId="1722" sId="16">
    <nc r="R9">
      <v>47</v>
    </nc>
  </rcc>
  <rcc rId="1723" sId="16" odxf="1" dxf="1">
    <nc r="R10">
      <v>184</v>
    </nc>
    <ndxf>
      <font>
        <sz val="12"/>
        <color auto="1"/>
        <name val="Times New Roman"/>
        <scheme val="none"/>
      </font>
      <numFmt numFmtId="0" formatCode="General"/>
    </ndxf>
  </rcc>
  <rcc rId="1724" sId="16" odxf="1" dxf="1">
    <nc r="R11">
      <v>100</v>
    </nc>
    <ndxf>
      <font>
        <sz val="12"/>
        <color auto="1"/>
        <name val="Times New Roman"/>
        <scheme val="none"/>
      </font>
    </ndxf>
  </rcc>
  <rfmt sheetId="16" sqref="R12">
    <dxf>
      <fill>
        <patternFill patternType="solid">
          <bgColor rgb="FFFFFF00"/>
        </patternFill>
      </fill>
    </dxf>
  </rfmt>
  <rfmt sheetId="16" sqref="R14" start="0" length="0">
    <dxf>
      <fill>
        <patternFill patternType="solid">
          <bgColor rgb="FFFFFF00"/>
        </patternFill>
      </fill>
    </dxf>
  </rfmt>
  <rfmt sheetId="16" sqref="R15" start="0" length="0">
    <dxf>
      <fill>
        <patternFill patternType="solid">
          <bgColor rgb="FFFFFF00"/>
        </patternFill>
      </fill>
    </dxf>
  </rfmt>
  <rfmt sheetId="16" sqref="V14:V15">
    <dxf>
      <fill>
        <patternFill patternType="solid">
          <bgColor rgb="FFFFFF00"/>
        </patternFill>
      </fill>
    </dxf>
  </rfmt>
  <rcc rId="1725" sId="16">
    <nc r="V14" t="inlineStr">
      <is>
        <t xml:space="preserve">А.И. НАПИШИТЕ комментарии ЕСЛИ есть </t>
      </is>
    </nc>
  </rcc>
  <rfmt sheetId="16" sqref="V12">
    <dxf>
      <fill>
        <patternFill patternType="solid">
          <bgColor rgb="FFFFFF00"/>
        </patternFill>
      </fill>
    </dxf>
  </rfmt>
</revisions>
</file>

<file path=xl/revisions/revisionLog2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R15">
    <dxf>
      <fill>
        <patternFill>
          <bgColor theme="0"/>
        </patternFill>
      </fill>
    </dxf>
  </rfmt>
  <rcc rId="1726" sId="16" numFmtId="4">
    <nc r="R12">
      <v>68.8</v>
    </nc>
  </rcc>
  <rcc rId="1727" sId="16" numFmtId="4">
    <nc r="R15">
      <v>14.7</v>
    </nc>
  </rcc>
  <rfmt sheetId="16" sqref="R15" start="0" length="2147483647">
    <dxf>
      <font>
        <color auto="1"/>
      </font>
    </dxf>
  </rfmt>
  <rfmt sheetId="16" sqref="R12" start="0" length="2147483647">
    <dxf>
      <font>
        <color auto="1"/>
      </font>
    </dxf>
  </rfmt>
  <rcv guid="{D55090C3-431F-4074-A216-7C8DB528D0FD}" action="delete"/>
  <rcv guid="{D55090C3-431F-4074-A216-7C8DB528D0FD}" action="add"/>
</revisions>
</file>

<file path=xl/revisions/revisionLog2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20">
    <nc r="Q5" t="inlineStr">
      <is>
        <t xml:space="preserve"> -</t>
      </is>
    </nc>
  </rcc>
  <rcc rId="1729" sId="20">
    <nc r="R5" t="inlineStr">
      <is>
        <t xml:space="preserve"> -</t>
      </is>
    </nc>
  </rcc>
  <rcc rId="1730" sId="20">
    <oc r="V6"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1 860 ед.;
Среднегодовая численность населения г. Когалыма на 01.11.2025 (расчетная) - 64 836 чел.</t>
        </r>
      </is>
    </oc>
    <nc r="V6"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1 881 ед.;
Среднегодовая численность населения г. Когалыма на 01.12.2025 (расчетная) -               64 878чел.</t>
        </r>
      </is>
    </nc>
  </rcc>
  <rcc rId="1731" sId="20" numFmtId="4">
    <nc r="R6">
      <v>289.89999999999998</v>
    </nc>
  </rcc>
  <rcv guid="{8CD8492D-7E5A-4A70-87BF-A18C6E2C3483}" action="delete"/>
  <rcv guid="{8CD8492D-7E5A-4A70-87BF-A18C6E2C3483}" action="add"/>
</revisions>
</file>

<file path=xl/revisions/revisionLog2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CD8492D-7E5A-4A70-87BF-A18C6E2C3483}" action="delete"/>
  <rcv guid="{8CD8492D-7E5A-4A70-87BF-A18C6E2C3483}" action="add"/>
</revisions>
</file>

<file path=xl/revisions/revisionLog2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2" sId="20" numFmtId="4">
    <nc r="R7">
      <v>10.97</v>
    </nc>
  </rcc>
  <rcc rId="1733" sId="20">
    <nc r="R8">
      <v>9708</v>
    </nc>
  </rcc>
  <rcc rId="1734" sId="20">
    <oc r="V7" t="inlineStr">
      <is>
        <t xml:space="preserve">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(в т.ч. микро), средних  3 155  чел.;
Всего численность работников -28 851 чел. </t>
      </is>
    </oc>
    <nc r="V7" t="inlineStr">
      <is>
        <t xml:space="preserve">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(в т.ч. микро), средних  3 155  чел.;
Всего численность работников -28 756 чел. </t>
      </is>
    </nc>
  </rcc>
  <rcc rId="1735" sId="20">
    <oc r="V8" t="inlineStr">
      <is>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- 1 031 чел.;
занято на малых предприятиях - 1 355 чел..;
ИП - 1 407 ед..;
самозанятые - 5 042 ед..</t>
      </is>
    </oc>
    <nc r="V8" t="inlineStr">
      <is>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- 1 031 чел.;
занято на малых предприятиях - 1 355 чел..;
ИП - 1 417 ед..;
самозанятые - 5 136 ед..</t>
      </is>
    </nc>
  </rcc>
</revisions>
</file>

<file path=xl/revisions/revisionLog2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11" numFmtId="4">
    <nc r="R6">
      <v>0</v>
    </nc>
  </rcc>
  <rcc rId="1737" sId="11" numFmtId="4">
    <nc r="R7">
      <v>100</v>
    </nc>
  </rcc>
  <rfmt sheetId="11" sqref="R6:R7" start="0" length="2147483647">
    <dxf>
      <font>
        <color auto="1"/>
      </font>
    </dxf>
  </rfmt>
  <rcv guid="{1E4B2E02-3F65-409A-8E5C-3C4E08E86C84}" action="delete"/>
  <rcv guid="{1E4B2E02-3F65-409A-8E5C-3C4E08E86C8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87.bin"/><Relationship Id="rId13" Type="http://schemas.openxmlformats.org/officeDocument/2006/relationships/printerSettings" Target="../printerSettings/printerSettings292.bin"/><Relationship Id="rId18" Type="http://schemas.openxmlformats.org/officeDocument/2006/relationships/printerSettings" Target="../printerSettings/printerSettings297.bin"/><Relationship Id="rId26" Type="http://schemas.openxmlformats.org/officeDocument/2006/relationships/printerSettings" Target="../printerSettings/printerSettings305.bin"/><Relationship Id="rId3" Type="http://schemas.openxmlformats.org/officeDocument/2006/relationships/printerSettings" Target="../printerSettings/printerSettings282.bin"/><Relationship Id="rId21" Type="http://schemas.openxmlformats.org/officeDocument/2006/relationships/printerSettings" Target="../printerSettings/printerSettings300.bin"/><Relationship Id="rId7" Type="http://schemas.openxmlformats.org/officeDocument/2006/relationships/printerSettings" Target="../printerSettings/printerSettings286.bin"/><Relationship Id="rId12" Type="http://schemas.openxmlformats.org/officeDocument/2006/relationships/printerSettings" Target="../printerSettings/printerSettings291.bin"/><Relationship Id="rId17" Type="http://schemas.openxmlformats.org/officeDocument/2006/relationships/printerSettings" Target="../printerSettings/printerSettings296.bin"/><Relationship Id="rId25" Type="http://schemas.openxmlformats.org/officeDocument/2006/relationships/printerSettings" Target="../printerSettings/printerSettings304.bin"/><Relationship Id="rId2" Type="http://schemas.openxmlformats.org/officeDocument/2006/relationships/printerSettings" Target="../printerSettings/printerSettings281.bin"/><Relationship Id="rId16" Type="http://schemas.openxmlformats.org/officeDocument/2006/relationships/printerSettings" Target="../printerSettings/printerSettings295.bin"/><Relationship Id="rId20" Type="http://schemas.openxmlformats.org/officeDocument/2006/relationships/printerSettings" Target="../printerSettings/printerSettings299.bin"/><Relationship Id="rId29" Type="http://schemas.openxmlformats.org/officeDocument/2006/relationships/printerSettings" Target="../printerSettings/printerSettings308.bin"/><Relationship Id="rId1" Type="http://schemas.openxmlformats.org/officeDocument/2006/relationships/printerSettings" Target="../printerSettings/printerSettings280.bin"/><Relationship Id="rId6" Type="http://schemas.openxmlformats.org/officeDocument/2006/relationships/printerSettings" Target="../printerSettings/printerSettings285.bin"/><Relationship Id="rId11" Type="http://schemas.openxmlformats.org/officeDocument/2006/relationships/printerSettings" Target="../printerSettings/printerSettings290.bin"/><Relationship Id="rId24" Type="http://schemas.openxmlformats.org/officeDocument/2006/relationships/printerSettings" Target="../printerSettings/printerSettings303.bin"/><Relationship Id="rId5" Type="http://schemas.openxmlformats.org/officeDocument/2006/relationships/printerSettings" Target="../printerSettings/printerSettings284.bin"/><Relationship Id="rId15" Type="http://schemas.openxmlformats.org/officeDocument/2006/relationships/printerSettings" Target="../printerSettings/printerSettings294.bin"/><Relationship Id="rId23" Type="http://schemas.openxmlformats.org/officeDocument/2006/relationships/printerSettings" Target="../printerSettings/printerSettings302.bin"/><Relationship Id="rId28" Type="http://schemas.openxmlformats.org/officeDocument/2006/relationships/printerSettings" Target="../printerSettings/printerSettings307.bin"/><Relationship Id="rId10" Type="http://schemas.openxmlformats.org/officeDocument/2006/relationships/printerSettings" Target="../printerSettings/printerSettings289.bin"/><Relationship Id="rId19" Type="http://schemas.openxmlformats.org/officeDocument/2006/relationships/printerSettings" Target="../printerSettings/printerSettings298.bin"/><Relationship Id="rId31" Type="http://schemas.openxmlformats.org/officeDocument/2006/relationships/printerSettings" Target="../printerSettings/printerSettings310.bin"/><Relationship Id="rId4" Type="http://schemas.openxmlformats.org/officeDocument/2006/relationships/printerSettings" Target="../printerSettings/printerSettings283.bin"/><Relationship Id="rId9" Type="http://schemas.openxmlformats.org/officeDocument/2006/relationships/printerSettings" Target="../printerSettings/printerSettings288.bin"/><Relationship Id="rId14" Type="http://schemas.openxmlformats.org/officeDocument/2006/relationships/printerSettings" Target="../printerSettings/printerSettings293.bin"/><Relationship Id="rId22" Type="http://schemas.openxmlformats.org/officeDocument/2006/relationships/printerSettings" Target="../printerSettings/printerSettings301.bin"/><Relationship Id="rId27" Type="http://schemas.openxmlformats.org/officeDocument/2006/relationships/printerSettings" Target="../printerSettings/printerSettings306.bin"/><Relationship Id="rId30" Type="http://schemas.openxmlformats.org/officeDocument/2006/relationships/printerSettings" Target="../printerSettings/printerSettings309.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18.bin"/><Relationship Id="rId13" Type="http://schemas.openxmlformats.org/officeDocument/2006/relationships/printerSettings" Target="../printerSettings/printerSettings323.bin"/><Relationship Id="rId18" Type="http://schemas.openxmlformats.org/officeDocument/2006/relationships/printerSettings" Target="../printerSettings/printerSettings328.bin"/><Relationship Id="rId26" Type="http://schemas.openxmlformats.org/officeDocument/2006/relationships/printerSettings" Target="../printerSettings/printerSettings336.bin"/><Relationship Id="rId3" Type="http://schemas.openxmlformats.org/officeDocument/2006/relationships/printerSettings" Target="../printerSettings/printerSettings313.bin"/><Relationship Id="rId21" Type="http://schemas.openxmlformats.org/officeDocument/2006/relationships/printerSettings" Target="../printerSettings/printerSettings331.bin"/><Relationship Id="rId7" Type="http://schemas.openxmlformats.org/officeDocument/2006/relationships/printerSettings" Target="../printerSettings/printerSettings317.bin"/><Relationship Id="rId12" Type="http://schemas.openxmlformats.org/officeDocument/2006/relationships/printerSettings" Target="../printerSettings/printerSettings322.bin"/><Relationship Id="rId17" Type="http://schemas.openxmlformats.org/officeDocument/2006/relationships/printerSettings" Target="../printerSettings/printerSettings327.bin"/><Relationship Id="rId25" Type="http://schemas.openxmlformats.org/officeDocument/2006/relationships/printerSettings" Target="../printerSettings/printerSettings335.bin"/><Relationship Id="rId2" Type="http://schemas.openxmlformats.org/officeDocument/2006/relationships/printerSettings" Target="../printerSettings/printerSettings312.bin"/><Relationship Id="rId16" Type="http://schemas.openxmlformats.org/officeDocument/2006/relationships/printerSettings" Target="../printerSettings/printerSettings326.bin"/><Relationship Id="rId20" Type="http://schemas.openxmlformats.org/officeDocument/2006/relationships/printerSettings" Target="../printerSettings/printerSettings330.bin"/><Relationship Id="rId29" Type="http://schemas.openxmlformats.org/officeDocument/2006/relationships/printerSettings" Target="../printerSettings/printerSettings339.bin"/><Relationship Id="rId1" Type="http://schemas.openxmlformats.org/officeDocument/2006/relationships/printerSettings" Target="../printerSettings/printerSettings311.bin"/><Relationship Id="rId6" Type="http://schemas.openxmlformats.org/officeDocument/2006/relationships/printerSettings" Target="../printerSettings/printerSettings316.bin"/><Relationship Id="rId11" Type="http://schemas.openxmlformats.org/officeDocument/2006/relationships/printerSettings" Target="../printerSettings/printerSettings321.bin"/><Relationship Id="rId24" Type="http://schemas.openxmlformats.org/officeDocument/2006/relationships/printerSettings" Target="../printerSettings/printerSettings334.bin"/><Relationship Id="rId5" Type="http://schemas.openxmlformats.org/officeDocument/2006/relationships/printerSettings" Target="../printerSettings/printerSettings315.bin"/><Relationship Id="rId15" Type="http://schemas.openxmlformats.org/officeDocument/2006/relationships/printerSettings" Target="../printerSettings/printerSettings325.bin"/><Relationship Id="rId23" Type="http://schemas.openxmlformats.org/officeDocument/2006/relationships/printerSettings" Target="../printerSettings/printerSettings333.bin"/><Relationship Id="rId28" Type="http://schemas.openxmlformats.org/officeDocument/2006/relationships/printerSettings" Target="../printerSettings/printerSettings338.bin"/><Relationship Id="rId10" Type="http://schemas.openxmlformats.org/officeDocument/2006/relationships/printerSettings" Target="../printerSettings/printerSettings320.bin"/><Relationship Id="rId19" Type="http://schemas.openxmlformats.org/officeDocument/2006/relationships/printerSettings" Target="../printerSettings/printerSettings329.bin"/><Relationship Id="rId31" Type="http://schemas.openxmlformats.org/officeDocument/2006/relationships/printerSettings" Target="../printerSettings/printerSettings341.bin"/><Relationship Id="rId4" Type="http://schemas.openxmlformats.org/officeDocument/2006/relationships/printerSettings" Target="../printerSettings/printerSettings314.bin"/><Relationship Id="rId9" Type="http://schemas.openxmlformats.org/officeDocument/2006/relationships/printerSettings" Target="../printerSettings/printerSettings319.bin"/><Relationship Id="rId14" Type="http://schemas.openxmlformats.org/officeDocument/2006/relationships/printerSettings" Target="../printerSettings/printerSettings324.bin"/><Relationship Id="rId22" Type="http://schemas.openxmlformats.org/officeDocument/2006/relationships/printerSettings" Target="../printerSettings/printerSettings332.bin"/><Relationship Id="rId27" Type="http://schemas.openxmlformats.org/officeDocument/2006/relationships/printerSettings" Target="../printerSettings/printerSettings337.bin"/><Relationship Id="rId30" Type="http://schemas.openxmlformats.org/officeDocument/2006/relationships/printerSettings" Target="../printerSettings/printerSettings340.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49.bin"/><Relationship Id="rId13" Type="http://schemas.openxmlformats.org/officeDocument/2006/relationships/printerSettings" Target="../printerSettings/printerSettings354.bin"/><Relationship Id="rId18" Type="http://schemas.openxmlformats.org/officeDocument/2006/relationships/printerSettings" Target="../printerSettings/printerSettings359.bin"/><Relationship Id="rId26" Type="http://schemas.openxmlformats.org/officeDocument/2006/relationships/printerSettings" Target="../printerSettings/printerSettings367.bin"/><Relationship Id="rId3" Type="http://schemas.openxmlformats.org/officeDocument/2006/relationships/printerSettings" Target="../printerSettings/printerSettings344.bin"/><Relationship Id="rId21" Type="http://schemas.openxmlformats.org/officeDocument/2006/relationships/printerSettings" Target="../printerSettings/printerSettings362.bin"/><Relationship Id="rId7" Type="http://schemas.openxmlformats.org/officeDocument/2006/relationships/printerSettings" Target="../printerSettings/printerSettings348.bin"/><Relationship Id="rId12" Type="http://schemas.openxmlformats.org/officeDocument/2006/relationships/printerSettings" Target="../printerSettings/printerSettings353.bin"/><Relationship Id="rId17" Type="http://schemas.openxmlformats.org/officeDocument/2006/relationships/printerSettings" Target="../printerSettings/printerSettings358.bin"/><Relationship Id="rId25" Type="http://schemas.openxmlformats.org/officeDocument/2006/relationships/printerSettings" Target="../printerSettings/printerSettings366.bin"/><Relationship Id="rId2" Type="http://schemas.openxmlformats.org/officeDocument/2006/relationships/printerSettings" Target="../printerSettings/printerSettings343.bin"/><Relationship Id="rId16" Type="http://schemas.openxmlformats.org/officeDocument/2006/relationships/printerSettings" Target="../printerSettings/printerSettings357.bin"/><Relationship Id="rId20" Type="http://schemas.openxmlformats.org/officeDocument/2006/relationships/printerSettings" Target="../printerSettings/printerSettings361.bin"/><Relationship Id="rId29" Type="http://schemas.openxmlformats.org/officeDocument/2006/relationships/printerSettings" Target="../printerSettings/printerSettings370.bin"/><Relationship Id="rId1" Type="http://schemas.openxmlformats.org/officeDocument/2006/relationships/printerSettings" Target="../printerSettings/printerSettings342.bin"/><Relationship Id="rId6" Type="http://schemas.openxmlformats.org/officeDocument/2006/relationships/printerSettings" Target="../printerSettings/printerSettings347.bin"/><Relationship Id="rId11" Type="http://schemas.openxmlformats.org/officeDocument/2006/relationships/printerSettings" Target="../printerSettings/printerSettings352.bin"/><Relationship Id="rId24" Type="http://schemas.openxmlformats.org/officeDocument/2006/relationships/printerSettings" Target="../printerSettings/printerSettings365.bin"/><Relationship Id="rId5" Type="http://schemas.openxmlformats.org/officeDocument/2006/relationships/printerSettings" Target="../printerSettings/printerSettings346.bin"/><Relationship Id="rId15" Type="http://schemas.openxmlformats.org/officeDocument/2006/relationships/printerSettings" Target="../printerSettings/printerSettings356.bin"/><Relationship Id="rId23" Type="http://schemas.openxmlformats.org/officeDocument/2006/relationships/printerSettings" Target="../printerSettings/printerSettings364.bin"/><Relationship Id="rId28" Type="http://schemas.openxmlformats.org/officeDocument/2006/relationships/printerSettings" Target="../printerSettings/printerSettings369.bin"/><Relationship Id="rId10" Type="http://schemas.openxmlformats.org/officeDocument/2006/relationships/printerSettings" Target="../printerSettings/printerSettings351.bin"/><Relationship Id="rId19" Type="http://schemas.openxmlformats.org/officeDocument/2006/relationships/printerSettings" Target="../printerSettings/printerSettings360.bin"/><Relationship Id="rId31" Type="http://schemas.openxmlformats.org/officeDocument/2006/relationships/printerSettings" Target="../printerSettings/printerSettings372.bin"/><Relationship Id="rId4" Type="http://schemas.openxmlformats.org/officeDocument/2006/relationships/printerSettings" Target="../printerSettings/printerSettings345.bin"/><Relationship Id="rId9" Type="http://schemas.openxmlformats.org/officeDocument/2006/relationships/printerSettings" Target="../printerSettings/printerSettings350.bin"/><Relationship Id="rId14" Type="http://schemas.openxmlformats.org/officeDocument/2006/relationships/printerSettings" Target="../printerSettings/printerSettings355.bin"/><Relationship Id="rId22" Type="http://schemas.openxmlformats.org/officeDocument/2006/relationships/printerSettings" Target="../printerSettings/printerSettings363.bin"/><Relationship Id="rId27" Type="http://schemas.openxmlformats.org/officeDocument/2006/relationships/printerSettings" Target="../printerSettings/printerSettings368.bin"/><Relationship Id="rId30" Type="http://schemas.openxmlformats.org/officeDocument/2006/relationships/printerSettings" Target="../printerSettings/printerSettings371.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380.bin"/><Relationship Id="rId13" Type="http://schemas.openxmlformats.org/officeDocument/2006/relationships/printerSettings" Target="../printerSettings/printerSettings385.bin"/><Relationship Id="rId18" Type="http://schemas.openxmlformats.org/officeDocument/2006/relationships/printerSettings" Target="../printerSettings/printerSettings390.bin"/><Relationship Id="rId26" Type="http://schemas.openxmlformats.org/officeDocument/2006/relationships/printerSettings" Target="../printerSettings/printerSettings398.bin"/><Relationship Id="rId3" Type="http://schemas.openxmlformats.org/officeDocument/2006/relationships/printerSettings" Target="../printerSettings/printerSettings375.bin"/><Relationship Id="rId21" Type="http://schemas.openxmlformats.org/officeDocument/2006/relationships/printerSettings" Target="../printerSettings/printerSettings393.bin"/><Relationship Id="rId7" Type="http://schemas.openxmlformats.org/officeDocument/2006/relationships/printerSettings" Target="../printerSettings/printerSettings379.bin"/><Relationship Id="rId12" Type="http://schemas.openxmlformats.org/officeDocument/2006/relationships/printerSettings" Target="../printerSettings/printerSettings384.bin"/><Relationship Id="rId17" Type="http://schemas.openxmlformats.org/officeDocument/2006/relationships/printerSettings" Target="../printerSettings/printerSettings389.bin"/><Relationship Id="rId25" Type="http://schemas.openxmlformats.org/officeDocument/2006/relationships/printerSettings" Target="../printerSettings/printerSettings397.bin"/><Relationship Id="rId2" Type="http://schemas.openxmlformats.org/officeDocument/2006/relationships/printerSettings" Target="../printerSettings/printerSettings374.bin"/><Relationship Id="rId16" Type="http://schemas.openxmlformats.org/officeDocument/2006/relationships/printerSettings" Target="../printerSettings/printerSettings388.bin"/><Relationship Id="rId20" Type="http://schemas.openxmlformats.org/officeDocument/2006/relationships/printerSettings" Target="../printerSettings/printerSettings392.bin"/><Relationship Id="rId29" Type="http://schemas.openxmlformats.org/officeDocument/2006/relationships/printerSettings" Target="../printerSettings/printerSettings401.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11" Type="http://schemas.openxmlformats.org/officeDocument/2006/relationships/printerSettings" Target="../printerSettings/printerSettings383.bin"/><Relationship Id="rId24" Type="http://schemas.openxmlformats.org/officeDocument/2006/relationships/printerSettings" Target="../printerSettings/printerSettings396.bin"/><Relationship Id="rId5" Type="http://schemas.openxmlformats.org/officeDocument/2006/relationships/printerSettings" Target="../printerSettings/printerSettings377.bin"/><Relationship Id="rId15" Type="http://schemas.openxmlformats.org/officeDocument/2006/relationships/printerSettings" Target="../printerSettings/printerSettings387.bin"/><Relationship Id="rId23" Type="http://schemas.openxmlformats.org/officeDocument/2006/relationships/printerSettings" Target="../printerSettings/printerSettings395.bin"/><Relationship Id="rId28" Type="http://schemas.openxmlformats.org/officeDocument/2006/relationships/printerSettings" Target="../printerSettings/printerSettings400.bin"/><Relationship Id="rId10" Type="http://schemas.openxmlformats.org/officeDocument/2006/relationships/printerSettings" Target="../printerSettings/printerSettings382.bin"/><Relationship Id="rId19" Type="http://schemas.openxmlformats.org/officeDocument/2006/relationships/printerSettings" Target="../printerSettings/printerSettings391.bin"/><Relationship Id="rId31" Type="http://schemas.openxmlformats.org/officeDocument/2006/relationships/printerSettings" Target="../printerSettings/printerSettings403.bin"/><Relationship Id="rId4" Type="http://schemas.openxmlformats.org/officeDocument/2006/relationships/printerSettings" Target="../printerSettings/printerSettings376.bin"/><Relationship Id="rId9" Type="http://schemas.openxmlformats.org/officeDocument/2006/relationships/printerSettings" Target="../printerSettings/printerSettings381.bin"/><Relationship Id="rId14" Type="http://schemas.openxmlformats.org/officeDocument/2006/relationships/printerSettings" Target="../printerSettings/printerSettings386.bin"/><Relationship Id="rId22" Type="http://schemas.openxmlformats.org/officeDocument/2006/relationships/printerSettings" Target="../printerSettings/printerSettings394.bin"/><Relationship Id="rId27" Type="http://schemas.openxmlformats.org/officeDocument/2006/relationships/printerSettings" Target="../printerSettings/printerSettings399.bin"/><Relationship Id="rId30" Type="http://schemas.openxmlformats.org/officeDocument/2006/relationships/printerSettings" Target="../printerSettings/printerSettings402.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11.bin"/><Relationship Id="rId13" Type="http://schemas.openxmlformats.org/officeDocument/2006/relationships/printerSettings" Target="../printerSettings/printerSettings416.bin"/><Relationship Id="rId18" Type="http://schemas.openxmlformats.org/officeDocument/2006/relationships/printerSettings" Target="../printerSettings/printerSettings421.bin"/><Relationship Id="rId26" Type="http://schemas.openxmlformats.org/officeDocument/2006/relationships/printerSettings" Target="../printerSettings/printerSettings429.bin"/><Relationship Id="rId3" Type="http://schemas.openxmlformats.org/officeDocument/2006/relationships/printerSettings" Target="../printerSettings/printerSettings406.bin"/><Relationship Id="rId21" Type="http://schemas.openxmlformats.org/officeDocument/2006/relationships/printerSettings" Target="../printerSettings/printerSettings424.bin"/><Relationship Id="rId7" Type="http://schemas.openxmlformats.org/officeDocument/2006/relationships/printerSettings" Target="../printerSettings/printerSettings410.bin"/><Relationship Id="rId12" Type="http://schemas.openxmlformats.org/officeDocument/2006/relationships/printerSettings" Target="../printerSettings/printerSettings415.bin"/><Relationship Id="rId17" Type="http://schemas.openxmlformats.org/officeDocument/2006/relationships/printerSettings" Target="../printerSettings/printerSettings420.bin"/><Relationship Id="rId25" Type="http://schemas.openxmlformats.org/officeDocument/2006/relationships/printerSettings" Target="../printerSettings/printerSettings428.bin"/><Relationship Id="rId2" Type="http://schemas.openxmlformats.org/officeDocument/2006/relationships/printerSettings" Target="../printerSettings/printerSettings405.bin"/><Relationship Id="rId16" Type="http://schemas.openxmlformats.org/officeDocument/2006/relationships/printerSettings" Target="../printerSettings/printerSettings419.bin"/><Relationship Id="rId20" Type="http://schemas.openxmlformats.org/officeDocument/2006/relationships/printerSettings" Target="../printerSettings/printerSettings423.bin"/><Relationship Id="rId29" Type="http://schemas.openxmlformats.org/officeDocument/2006/relationships/printerSettings" Target="../printerSettings/printerSettings432.bin"/><Relationship Id="rId1" Type="http://schemas.openxmlformats.org/officeDocument/2006/relationships/printerSettings" Target="../printerSettings/printerSettings404.bin"/><Relationship Id="rId6" Type="http://schemas.openxmlformats.org/officeDocument/2006/relationships/printerSettings" Target="../printerSettings/printerSettings409.bin"/><Relationship Id="rId11" Type="http://schemas.openxmlformats.org/officeDocument/2006/relationships/printerSettings" Target="../printerSettings/printerSettings414.bin"/><Relationship Id="rId24" Type="http://schemas.openxmlformats.org/officeDocument/2006/relationships/printerSettings" Target="../printerSettings/printerSettings427.bin"/><Relationship Id="rId5" Type="http://schemas.openxmlformats.org/officeDocument/2006/relationships/printerSettings" Target="../printerSettings/printerSettings408.bin"/><Relationship Id="rId15" Type="http://schemas.openxmlformats.org/officeDocument/2006/relationships/printerSettings" Target="../printerSettings/printerSettings418.bin"/><Relationship Id="rId23" Type="http://schemas.openxmlformats.org/officeDocument/2006/relationships/printerSettings" Target="../printerSettings/printerSettings426.bin"/><Relationship Id="rId28" Type="http://schemas.openxmlformats.org/officeDocument/2006/relationships/printerSettings" Target="../printerSettings/printerSettings431.bin"/><Relationship Id="rId10" Type="http://schemas.openxmlformats.org/officeDocument/2006/relationships/printerSettings" Target="../printerSettings/printerSettings413.bin"/><Relationship Id="rId19" Type="http://schemas.openxmlformats.org/officeDocument/2006/relationships/printerSettings" Target="../printerSettings/printerSettings422.bin"/><Relationship Id="rId31" Type="http://schemas.openxmlformats.org/officeDocument/2006/relationships/printerSettings" Target="../printerSettings/printerSettings434.bin"/><Relationship Id="rId4" Type="http://schemas.openxmlformats.org/officeDocument/2006/relationships/printerSettings" Target="../printerSettings/printerSettings407.bin"/><Relationship Id="rId9" Type="http://schemas.openxmlformats.org/officeDocument/2006/relationships/printerSettings" Target="../printerSettings/printerSettings412.bin"/><Relationship Id="rId14" Type="http://schemas.openxmlformats.org/officeDocument/2006/relationships/printerSettings" Target="../printerSettings/printerSettings417.bin"/><Relationship Id="rId22" Type="http://schemas.openxmlformats.org/officeDocument/2006/relationships/printerSettings" Target="../printerSettings/printerSettings425.bin"/><Relationship Id="rId27" Type="http://schemas.openxmlformats.org/officeDocument/2006/relationships/printerSettings" Target="../printerSettings/printerSettings430.bin"/><Relationship Id="rId30" Type="http://schemas.openxmlformats.org/officeDocument/2006/relationships/printerSettings" Target="../printerSettings/printerSettings433.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42.bin"/><Relationship Id="rId13" Type="http://schemas.openxmlformats.org/officeDocument/2006/relationships/printerSettings" Target="../printerSettings/printerSettings447.bin"/><Relationship Id="rId18" Type="http://schemas.openxmlformats.org/officeDocument/2006/relationships/printerSettings" Target="../printerSettings/printerSettings452.bin"/><Relationship Id="rId26" Type="http://schemas.openxmlformats.org/officeDocument/2006/relationships/printerSettings" Target="../printerSettings/printerSettings460.bin"/><Relationship Id="rId3" Type="http://schemas.openxmlformats.org/officeDocument/2006/relationships/printerSettings" Target="../printerSettings/printerSettings437.bin"/><Relationship Id="rId21" Type="http://schemas.openxmlformats.org/officeDocument/2006/relationships/printerSettings" Target="../printerSettings/printerSettings455.bin"/><Relationship Id="rId7" Type="http://schemas.openxmlformats.org/officeDocument/2006/relationships/printerSettings" Target="../printerSettings/printerSettings441.bin"/><Relationship Id="rId12" Type="http://schemas.openxmlformats.org/officeDocument/2006/relationships/printerSettings" Target="../printerSettings/printerSettings446.bin"/><Relationship Id="rId17" Type="http://schemas.openxmlformats.org/officeDocument/2006/relationships/printerSettings" Target="../printerSettings/printerSettings451.bin"/><Relationship Id="rId25" Type="http://schemas.openxmlformats.org/officeDocument/2006/relationships/printerSettings" Target="../printerSettings/printerSettings459.bin"/><Relationship Id="rId2" Type="http://schemas.openxmlformats.org/officeDocument/2006/relationships/printerSettings" Target="../printerSettings/printerSettings436.bin"/><Relationship Id="rId16" Type="http://schemas.openxmlformats.org/officeDocument/2006/relationships/printerSettings" Target="../printerSettings/printerSettings450.bin"/><Relationship Id="rId20" Type="http://schemas.openxmlformats.org/officeDocument/2006/relationships/printerSettings" Target="../printerSettings/printerSettings454.bin"/><Relationship Id="rId29" Type="http://schemas.openxmlformats.org/officeDocument/2006/relationships/printerSettings" Target="../printerSettings/printerSettings463.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11" Type="http://schemas.openxmlformats.org/officeDocument/2006/relationships/printerSettings" Target="../printerSettings/printerSettings445.bin"/><Relationship Id="rId24" Type="http://schemas.openxmlformats.org/officeDocument/2006/relationships/printerSettings" Target="../printerSettings/printerSettings458.bin"/><Relationship Id="rId5" Type="http://schemas.openxmlformats.org/officeDocument/2006/relationships/printerSettings" Target="../printerSettings/printerSettings439.bin"/><Relationship Id="rId15" Type="http://schemas.openxmlformats.org/officeDocument/2006/relationships/printerSettings" Target="../printerSettings/printerSettings449.bin"/><Relationship Id="rId23" Type="http://schemas.openxmlformats.org/officeDocument/2006/relationships/printerSettings" Target="../printerSettings/printerSettings457.bin"/><Relationship Id="rId28" Type="http://schemas.openxmlformats.org/officeDocument/2006/relationships/printerSettings" Target="../printerSettings/printerSettings462.bin"/><Relationship Id="rId10" Type="http://schemas.openxmlformats.org/officeDocument/2006/relationships/printerSettings" Target="../printerSettings/printerSettings444.bin"/><Relationship Id="rId19" Type="http://schemas.openxmlformats.org/officeDocument/2006/relationships/printerSettings" Target="../printerSettings/printerSettings453.bin"/><Relationship Id="rId31" Type="http://schemas.openxmlformats.org/officeDocument/2006/relationships/printerSettings" Target="../printerSettings/printerSettings465.bin"/><Relationship Id="rId4" Type="http://schemas.openxmlformats.org/officeDocument/2006/relationships/printerSettings" Target="../printerSettings/printerSettings438.bin"/><Relationship Id="rId9" Type="http://schemas.openxmlformats.org/officeDocument/2006/relationships/printerSettings" Target="../printerSettings/printerSettings443.bin"/><Relationship Id="rId14" Type="http://schemas.openxmlformats.org/officeDocument/2006/relationships/printerSettings" Target="../printerSettings/printerSettings448.bin"/><Relationship Id="rId22" Type="http://schemas.openxmlformats.org/officeDocument/2006/relationships/printerSettings" Target="../printerSettings/printerSettings456.bin"/><Relationship Id="rId27" Type="http://schemas.openxmlformats.org/officeDocument/2006/relationships/printerSettings" Target="../printerSettings/printerSettings461.bin"/><Relationship Id="rId30" Type="http://schemas.openxmlformats.org/officeDocument/2006/relationships/printerSettings" Target="../printerSettings/printerSettings464.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473.bin"/><Relationship Id="rId13" Type="http://schemas.openxmlformats.org/officeDocument/2006/relationships/printerSettings" Target="../printerSettings/printerSettings478.bin"/><Relationship Id="rId18" Type="http://schemas.openxmlformats.org/officeDocument/2006/relationships/printerSettings" Target="../printerSettings/printerSettings483.bin"/><Relationship Id="rId26" Type="http://schemas.openxmlformats.org/officeDocument/2006/relationships/printerSettings" Target="../printerSettings/printerSettings491.bin"/><Relationship Id="rId3" Type="http://schemas.openxmlformats.org/officeDocument/2006/relationships/printerSettings" Target="../printerSettings/printerSettings468.bin"/><Relationship Id="rId21" Type="http://schemas.openxmlformats.org/officeDocument/2006/relationships/printerSettings" Target="../printerSettings/printerSettings486.bin"/><Relationship Id="rId7" Type="http://schemas.openxmlformats.org/officeDocument/2006/relationships/printerSettings" Target="../printerSettings/printerSettings472.bin"/><Relationship Id="rId12" Type="http://schemas.openxmlformats.org/officeDocument/2006/relationships/printerSettings" Target="../printerSettings/printerSettings477.bin"/><Relationship Id="rId17" Type="http://schemas.openxmlformats.org/officeDocument/2006/relationships/printerSettings" Target="../printerSettings/printerSettings482.bin"/><Relationship Id="rId25" Type="http://schemas.openxmlformats.org/officeDocument/2006/relationships/printerSettings" Target="../printerSettings/printerSettings490.bin"/><Relationship Id="rId2" Type="http://schemas.openxmlformats.org/officeDocument/2006/relationships/printerSettings" Target="../printerSettings/printerSettings467.bin"/><Relationship Id="rId16" Type="http://schemas.openxmlformats.org/officeDocument/2006/relationships/printerSettings" Target="../printerSettings/printerSettings481.bin"/><Relationship Id="rId20" Type="http://schemas.openxmlformats.org/officeDocument/2006/relationships/printerSettings" Target="../printerSettings/printerSettings485.bin"/><Relationship Id="rId29" Type="http://schemas.openxmlformats.org/officeDocument/2006/relationships/printerSettings" Target="../printerSettings/printerSettings494.bin"/><Relationship Id="rId1" Type="http://schemas.openxmlformats.org/officeDocument/2006/relationships/printerSettings" Target="../printerSettings/printerSettings466.bin"/><Relationship Id="rId6" Type="http://schemas.openxmlformats.org/officeDocument/2006/relationships/printerSettings" Target="../printerSettings/printerSettings471.bin"/><Relationship Id="rId11" Type="http://schemas.openxmlformats.org/officeDocument/2006/relationships/printerSettings" Target="../printerSettings/printerSettings476.bin"/><Relationship Id="rId24" Type="http://schemas.openxmlformats.org/officeDocument/2006/relationships/printerSettings" Target="../printerSettings/printerSettings489.bin"/><Relationship Id="rId5" Type="http://schemas.openxmlformats.org/officeDocument/2006/relationships/printerSettings" Target="../printerSettings/printerSettings470.bin"/><Relationship Id="rId15" Type="http://schemas.openxmlformats.org/officeDocument/2006/relationships/printerSettings" Target="../printerSettings/printerSettings480.bin"/><Relationship Id="rId23" Type="http://schemas.openxmlformats.org/officeDocument/2006/relationships/printerSettings" Target="../printerSettings/printerSettings488.bin"/><Relationship Id="rId28" Type="http://schemas.openxmlformats.org/officeDocument/2006/relationships/printerSettings" Target="../printerSettings/printerSettings493.bin"/><Relationship Id="rId10" Type="http://schemas.openxmlformats.org/officeDocument/2006/relationships/printerSettings" Target="../printerSettings/printerSettings475.bin"/><Relationship Id="rId19" Type="http://schemas.openxmlformats.org/officeDocument/2006/relationships/printerSettings" Target="../printerSettings/printerSettings484.bin"/><Relationship Id="rId31" Type="http://schemas.openxmlformats.org/officeDocument/2006/relationships/printerSettings" Target="../printerSettings/printerSettings496.bin"/><Relationship Id="rId4" Type="http://schemas.openxmlformats.org/officeDocument/2006/relationships/printerSettings" Target="../printerSettings/printerSettings469.bin"/><Relationship Id="rId9" Type="http://schemas.openxmlformats.org/officeDocument/2006/relationships/printerSettings" Target="../printerSettings/printerSettings474.bin"/><Relationship Id="rId14" Type="http://schemas.openxmlformats.org/officeDocument/2006/relationships/printerSettings" Target="../printerSettings/printerSettings479.bin"/><Relationship Id="rId22" Type="http://schemas.openxmlformats.org/officeDocument/2006/relationships/printerSettings" Target="../printerSettings/printerSettings487.bin"/><Relationship Id="rId27" Type="http://schemas.openxmlformats.org/officeDocument/2006/relationships/printerSettings" Target="../printerSettings/printerSettings492.bin"/><Relationship Id="rId30" Type="http://schemas.openxmlformats.org/officeDocument/2006/relationships/printerSettings" Target="../printerSettings/printerSettings495.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04.bin"/><Relationship Id="rId13" Type="http://schemas.openxmlformats.org/officeDocument/2006/relationships/printerSettings" Target="../printerSettings/printerSettings509.bin"/><Relationship Id="rId18" Type="http://schemas.openxmlformats.org/officeDocument/2006/relationships/printerSettings" Target="../printerSettings/printerSettings514.bin"/><Relationship Id="rId26" Type="http://schemas.openxmlformats.org/officeDocument/2006/relationships/printerSettings" Target="../printerSettings/printerSettings522.bin"/><Relationship Id="rId3" Type="http://schemas.openxmlformats.org/officeDocument/2006/relationships/printerSettings" Target="../printerSettings/printerSettings499.bin"/><Relationship Id="rId21" Type="http://schemas.openxmlformats.org/officeDocument/2006/relationships/printerSettings" Target="../printerSettings/printerSettings517.bin"/><Relationship Id="rId7" Type="http://schemas.openxmlformats.org/officeDocument/2006/relationships/printerSettings" Target="../printerSettings/printerSettings503.bin"/><Relationship Id="rId12" Type="http://schemas.openxmlformats.org/officeDocument/2006/relationships/printerSettings" Target="../printerSettings/printerSettings508.bin"/><Relationship Id="rId17" Type="http://schemas.openxmlformats.org/officeDocument/2006/relationships/printerSettings" Target="../printerSettings/printerSettings513.bin"/><Relationship Id="rId25" Type="http://schemas.openxmlformats.org/officeDocument/2006/relationships/printerSettings" Target="../printerSettings/printerSettings521.bin"/><Relationship Id="rId2" Type="http://schemas.openxmlformats.org/officeDocument/2006/relationships/printerSettings" Target="../printerSettings/printerSettings498.bin"/><Relationship Id="rId16" Type="http://schemas.openxmlformats.org/officeDocument/2006/relationships/printerSettings" Target="../printerSettings/printerSettings512.bin"/><Relationship Id="rId20" Type="http://schemas.openxmlformats.org/officeDocument/2006/relationships/printerSettings" Target="../printerSettings/printerSettings516.bin"/><Relationship Id="rId29" Type="http://schemas.openxmlformats.org/officeDocument/2006/relationships/printerSettings" Target="../printerSettings/printerSettings525.bin"/><Relationship Id="rId1" Type="http://schemas.openxmlformats.org/officeDocument/2006/relationships/printerSettings" Target="../printerSettings/printerSettings497.bin"/><Relationship Id="rId6" Type="http://schemas.openxmlformats.org/officeDocument/2006/relationships/printerSettings" Target="../printerSettings/printerSettings502.bin"/><Relationship Id="rId11" Type="http://schemas.openxmlformats.org/officeDocument/2006/relationships/printerSettings" Target="../printerSettings/printerSettings507.bin"/><Relationship Id="rId24" Type="http://schemas.openxmlformats.org/officeDocument/2006/relationships/printerSettings" Target="../printerSettings/printerSettings520.bin"/><Relationship Id="rId5" Type="http://schemas.openxmlformats.org/officeDocument/2006/relationships/printerSettings" Target="../printerSettings/printerSettings501.bin"/><Relationship Id="rId15" Type="http://schemas.openxmlformats.org/officeDocument/2006/relationships/printerSettings" Target="../printerSettings/printerSettings511.bin"/><Relationship Id="rId23" Type="http://schemas.openxmlformats.org/officeDocument/2006/relationships/printerSettings" Target="../printerSettings/printerSettings519.bin"/><Relationship Id="rId28" Type="http://schemas.openxmlformats.org/officeDocument/2006/relationships/printerSettings" Target="../printerSettings/printerSettings524.bin"/><Relationship Id="rId10" Type="http://schemas.openxmlformats.org/officeDocument/2006/relationships/printerSettings" Target="../printerSettings/printerSettings506.bin"/><Relationship Id="rId19" Type="http://schemas.openxmlformats.org/officeDocument/2006/relationships/printerSettings" Target="../printerSettings/printerSettings515.bin"/><Relationship Id="rId31" Type="http://schemas.openxmlformats.org/officeDocument/2006/relationships/printerSettings" Target="../printerSettings/printerSettings527.bin"/><Relationship Id="rId4" Type="http://schemas.openxmlformats.org/officeDocument/2006/relationships/printerSettings" Target="../printerSettings/printerSettings500.bin"/><Relationship Id="rId9" Type="http://schemas.openxmlformats.org/officeDocument/2006/relationships/printerSettings" Target="../printerSettings/printerSettings505.bin"/><Relationship Id="rId14" Type="http://schemas.openxmlformats.org/officeDocument/2006/relationships/printerSettings" Target="../printerSettings/printerSettings510.bin"/><Relationship Id="rId22" Type="http://schemas.openxmlformats.org/officeDocument/2006/relationships/printerSettings" Target="../printerSettings/printerSettings518.bin"/><Relationship Id="rId27" Type="http://schemas.openxmlformats.org/officeDocument/2006/relationships/printerSettings" Target="../printerSettings/printerSettings523.bin"/><Relationship Id="rId30" Type="http://schemas.openxmlformats.org/officeDocument/2006/relationships/printerSettings" Target="../printerSettings/printerSettings526.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35.bin"/><Relationship Id="rId13" Type="http://schemas.openxmlformats.org/officeDocument/2006/relationships/printerSettings" Target="../printerSettings/printerSettings540.bin"/><Relationship Id="rId18" Type="http://schemas.openxmlformats.org/officeDocument/2006/relationships/printerSettings" Target="../printerSettings/printerSettings545.bin"/><Relationship Id="rId26" Type="http://schemas.openxmlformats.org/officeDocument/2006/relationships/printerSettings" Target="../printerSettings/printerSettings553.bin"/><Relationship Id="rId3" Type="http://schemas.openxmlformats.org/officeDocument/2006/relationships/printerSettings" Target="../printerSettings/printerSettings530.bin"/><Relationship Id="rId21" Type="http://schemas.openxmlformats.org/officeDocument/2006/relationships/printerSettings" Target="../printerSettings/printerSettings548.bin"/><Relationship Id="rId7" Type="http://schemas.openxmlformats.org/officeDocument/2006/relationships/printerSettings" Target="../printerSettings/printerSettings534.bin"/><Relationship Id="rId12" Type="http://schemas.openxmlformats.org/officeDocument/2006/relationships/printerSettings" Target="../printerSettings/printerSettings539.bin"/><Relationship Id="rId17" Type="http://schemas.openxmlformats.org/officeDocument/2006/relationships/printerSettings" Target="../printerSettings/printerSettings544.bin"/><Relationship Id="rId25" Type="http://schemas.openxmlformats.org/officeDocument/2006/relationships/printerSettings" Target="../printerSettings/printerSettings552.bin"/><Relationship Id="rId2" Type="http://schemas.openxmlformats.org/officeDocument/2006/relationships/printerSettings" Target="../printerSettings/printerSettings529.bin"/><Relationship Id="rId16" Type="http://schemas.openxmlformats.org/officeDocument/2006/relationships/printerSettings" Target="../printerSettings/printerSettings543.bin"/><Relationship Id="rId20" Type="http://schemas.openxmlformats.org/officeDocument/2006/relationships/printerSettings" Target="../printerSettings/printerSettings547.bin"/><Relationship Id="rId29" Type="http://schemas.openxmlformats.org/officeDocument/2006/relationships/printerSettings" Target="../printerSettings/printerSettings556.bin"/><Relationship Id="rId1" Type="http://schemas.openxmlformats.org/officeDocument/2006/relationships/printerSettings" Target="../printerSettings/printerSettings528.bin"/><Relationship Id="rId6" Type="http://schemas.openxmlformats.org/officeDocument/2006/relationships/printerSettings" Target="../printerSettings/printerSettings533.bin"/><Relationship Id="rId11" Type="http://schemas.openxmlformats.org/officeDocument/2006/relationships/printerSettings" Target="../printerSettings/printerSettings538.bin"/><Relationship Id="rId24" Type="http://schemas.openxmlformats.org/officeDocument/2006/relationships/printerSettings" Target="../printerSettings/printerSettings551.bin"/><Relationship Id="rId5" Type="http://schemas.openxmlformats.org/officeDocument/2006/relationships/printerSettings" Target="../printerSettings/printerSettings532.bin"/><Relationship Id="rId15" Type="http://schemas.openxmlformats.org/officeDocument/2006/relationships/printerSettings" Target="../printerSettings/printerSettings542.bin"/><Relationship Id="rId23" Type="http://schemas.openxmlformats.org/officeDocument/2006/relationships/printerSettings" Target="../printerSettings/printerSettings550.bin"/><Relationship Id="rId28" Type="http://schemas.openxmlformats.org/officeDocument/2006/relationships/printerSettings" Target="../printerSettings/printerSettings555.bin"/><Relationship Id="rId10" Type="http://schemas.openxmlformats.org/officeDocument/2006/relationships/printerSettings" Target="../printerSettings/printerSettings537.bin"/><Relationship Id="rId19" Type="http://schemas.openxmlformats.org/officeDocument/2006/relationships/printerSettings" Target="../printerSettings/printerSettings546.bin"/><Relationship Id="rId31" Type="http://schemas.openxmlformats.org/officeDocument/2006/relationships/printerSettings" Target="../printerSettings/printerSettings558.bin"/><Relationship Id="rId4" Type="http://schemas.openxmlformats.org/officeDocument/2006/relationships/printerSettings" Target="../printerSettings/printerSettings531.bin"/><Relationship Id="rId9" Type="http://schemas.openxmlformats.org/officeDocument/2006/relationships/printerSettings" Target="../printerSettings/printerSettings536.bin"/><Relationship Id="rId14" Type="http://schemas.openxmlformats.org/officeDocument/2006/relationships/printerSettings" Target="../printerSettings/printerSettings541.bin"/><Relationship Id="rId22" Type="http://schemas.openxmlformats.org/officeDocument/2006/relationships/printerSettings" Target="../printerSettings/printerSettings549.bin"/><Relationship Id="rId27" Type="http://schemas.openxmlformats.org/officeDocument/2006/relationships/printerSettings" Target="../printerSettings/printerSettings554.bin"/><Relationship Id="rId30" Type="http://schemas.openxmlformats.org/officeDocument/2006/relationships/printerSettings" Target="../printerSettings/printerSettings557.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566.bin"/><Relationship Id="rId13" Type="http://schemas.openxmlformats.org/officeDocument/2006/relationships/printerSettings" Target="../printerSettings/printerSettings571.bin"/><Relationship Id="rId18" Type="http://schemas.openxmlformats.org/officeDocument/2006/relationships/printerSettings" Target="../printerSettings/printerSettings576.bin"/><Relationship Id="rId26" Type="http://schemas.openxmlformats.org/officeDocument/2006/relationships/printerSettings" Target="../printerSettings/printerSettings584.bin"/><Relationship Id="rId3" Type="http://schemas.openxmlformats.org/officeDocument/2006/relationships/printerSettings" Target="../printerSettings/printerSettings561.bin"/><Relationship Id="rId21" Type="http://schemas.openxmlformats.org/officeDocument/2006/relationships/printerSettings" Target="../printerSettings/printerSettings579.bin"/><Relationship Id="rId7" Type="http://schemas.openxmlformats.org/officeDocument/2006/relationships/printerSettings" Target="../printerSettings/printerSettings565.bin"/><Relationship Id="rId12" Type="http://schemas.openxmlformats.org/officeDocument/2006/relationships/printerSettings" Target="../printerSettings/printerSettings570.bin"/><Relationship Id="rId17" Type="http://schemas.openxmlformats.org/officeDocument/2006/relationships/printerSettings" Target="../printerSettings/printerSettings575.bin"/><Relationship Id="rId25" Type="http://schemas.openxmlformats.org/officeDocument/2006/relationships/printerSettings" Target="../printerSettings/printerSettings583.bin"/><Relationship Id="rId2" Type="http://schemas.openxmlformats.org/officeDocument/2006/relationships/printerSettings" Target="../printerSettings/printerSettings560.bin"/><Relationship Id="rId16" Type="http://schemas.openxmlformats.org/officeDocument/2006/relationships/printerSettings" Target="../printerSettings/printerSettings574.bin"/><Relationship Id="rId20" Type="http://schemas.openxmlformats.org/officeDocument/2006/relationships/printerSettings" Target="../printerSettings/printerSettings578.bin"/><Relationship Id="rId29" Type="http://schemas.openxmlformats.org/officeDocument/2006/relationships/printerSettings" Target="../printerSettings/printerSettings587.bin"/><Relationship Id="rId1" Type="http://schemas.openxmlformats.org/officeDocument/2006/relationships/printerSettings" Target="../printerSettings/printerSettings559.bin"/><Relationship Id="rId6" Type="http://schemas.openxmlformats.org/officeDocument/2006/relationships/printerSettings" Target="../printerSettings/printerSettings564.bin"/><Relationship Id="rId11" Type="http://schemas.openxmlformats.org/officeDocument/2006/relationships/printerSettings" Target="../printerSettings/printerSettings569.bin"/><Relationship Id="rId24" Type="http://schemas.openxmlformats.org/officeDocument/2006/relationships/printerSettings" Target="../printerSettings/printerSettings582.bin"/><Relationship Id="rId5" Type="http://schemas.openxmlformats.org/officeDocument/2006/relationships/printerSettings" Target="../printerSettings/printerSettings563.bin"/><Relationship Id="rId15" Type="http://schemas.openxmlformats.org/officeDocument/2006/relationships/printerSettings" Target="../printerSettings/printerSettings573.bin"/><Relationship Id="rId23" Type="http://schemas.openxmlformats.org/officeDocument/2006/relationships/printerSettings" Target="../printerSettings/printerSettings581.bin"/><Relationship Id="rId28" Type="http://schemas.openxmlformats.org/officeDocument/2006/relationships/printerSettings" Target="../printerSettings/printerSettings586.bin"/><Relationship Id="rId10" Type="http://schemas.openxmlformats.org/officeDocument/2006/relationships/printerSettings" Target="../printerSettings/printerSettings568.bin"/><Relationship Id="rId19" Type="http://schemas.openxmlformats.org/officeDocument/2006/relationships/printerSettings" Target="../printerSettings/printerSettings577.bin"/><Relationship Id="rId31" Type="http://schemas.openxmlformats.org/officeDocument/2006/relationships/printerSettings" Target="../printerSettings/printerSettings589.bin"/><Relationship Id="rId4" Type="http://schemas.openxmlformats.org/officeDocument/2006/relationships/printerSettings" Target="../printerSettings/printerSettings562.bin"/><Relationship Id="rId9" Type="http://schemas.openxmlformats.org/officeDocument/2006/relationships/printerSettings" Target="../printerSettings/printerSettings567.bin"/><Relationship Id="rId14" Type="http://schemas.openxmlformats.org/officeDocument/2006/relationships/printerSettings" Target="../printerSettings/printerSettings572.bin"/><Relationship Id="rId22" Type="http://schemas.openxmlformats.org/officeDocument/2006/relationships/printerSettings" Target="../printerSettings/printerSettings580.bin"/><Relationship Id="rId27" Type="http://schemas.openxmlformats.org/officeDocument/2006/relationships/printerSettings" Target="../printerSettings/printerSettings585.bin"/><Relationship Id="rId30" Type="http://schemas.openxmlformats.org/officeDocument/2006/relationships/printerSettings" Target="../printerSettings/printerSettings58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39.bin"/><Relationship Id="rId13" Type="http://schemas.openxmlformats.org/officeDocument/2006/relationships/printerSettings" Target="../printerSettings/printerSettings44.bin"/><Relationship Id="rId18" Type="http://schemas.openxmlformats.org/officeDocument/2006/relationships/printerSettings" Target="../printerSettings/printerSettings49.bin"/><Relationship Id="rId26" Type="http://schemas.openxmlformats.org/officeDocument/2006/relationships/printerSettings" Target="../printerSettings/printerSettings57.bin"/><Relationship Id="rId3" Type="http://schemas.openxmlformats.org/officeDocument/2006/relationships/printerSettings" Target="../printerSettings/printerSettings34.bin"/><Relationship Id="rId21" Type="http://schemas.openxmlformats.org/officeDocument/2006/relationships/printerSettings" Target="../printerSettings/printerSettings52.bin"/><Relationship Id="rId7" Type="http://schemas.openxmlformats.org/officeDocument/2006/relationships/printerSettings" Target="../printerSettings/printerSettings38.bin"/><Relationship Id="rId12" Type="http://schemas.openxmlformats.org/officeDocument/2006/relationships/printerSettings" Target="../printerSettings/printerSettings43.bin"/><Relationship Id="rId17" Type="http://schemas.openxmlformats.org/officeDocument/2006/relationships/printerSettings" Target="../printerSettings/printerSettings48.bin"/><Relationship Id="rId25" Type="http://schemas.openxmlformats.org/officeDocument/2006/relationships/printerSettings" Target="../printerSettings/printerSettings56.bin"/><Relationship Id="rId2" Type="http://schemas.openxmlformats.org/officeDocument/2006/relationships/printerSettings" Target="../printerSettings/printerSettings33.bin"/><Relationship Id="rId16" Type="http://schemas.openxmlformats.org/officeDocument/2006/relationships/printerSettings" Target="../printerSettings/printerSettings47.bin"/><Relationship Id="rId20" Type="http://schemas.openxmlformats.org/officeDocument/2006/relationships/printerSettings" Target="../printerSettings/printerSettings51.bin"/><Relationship Id="rId29" Type="http://schemas.openxmlformats.org/officeDocument/2006/relationships/printerSettings" Target="../printerSettings/printerSettings60.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11" Type="http://schemas.openxmlformats.org/officeDocument/2006/relationships/printerSettings" Target="../printerSettings/printerSettings42.bin"/><Relationship Id="rId24" Type="http://schemas.openxmlformats.org/officeDocument/2006/relationships/printerSettings" Target="../printerSettings/printerSettings55.bin"/><Relationship Id="rId5" Type="http://schemas.openxmlformats.org/officeDocument/2006/relationships/printerSettings" Target="../printerSettings/printerSettings36.bin"/><Relationship Id="rId15" Type="http://schemas.openxmlformats.org/officeDocument/2006/relationships/printerSettings" Target="../printerSettings/printerSettings46.bin"/><Relationship Id="rId23" Type="http://schemas.openxmlformats.org/officeDocument/2006/relationships/printerSettings" Target="../printerSettings/printerSettings54.bin"/><Relationship Id="rId28" Type="http://schemas.openxmlformats.org/officeDocument/2006/relationships/printerSettings" Target="../printerSettings/printerSettings59.bin"/><Relationship Id="rId10" Type="http://schemas.openxmlformats.org/officeDocument/2006/relationships/printerSettings" Target="../printerSettings/printerSettings41.bin"/><Relationship Id="rId19" Type="http://schemas.openxmlformats.org/officeDocument/2006/relationships/printerSettings" Target="../printerSettings/printerSettings50.bin"/><Relationship Id="rId31" Type="http://schemas.openxmlformats.org/officeDocument/2006/relationships/printerSettings" Target="../printerSettings/printerSettings62.bin"/><Relationship Id="rId4" Type="http://schemas.openxmlformats.org/officeDocument/2006/relationships/printerSettings" Target="../printerSettings/printerSettings35.bin"/><Relationship Id="rId9" Type="http://schemas.openxmlformats.org/officeDocument/2006/relationships/printerSettings" Target="../printerSettings/printerSettings40.bin"/><Relationship Id="rId14" Type="http://schemas.openxmlformats.org/officeDocument/2006/relationships/printerSettings" Target="../printerSettings/printerSettings45.bin"/><Relationship Id="rId22" Type="http://schemas.openxmlformats.org/officeDocument/2006/relationships/printerSettings" Target="../printerSettings/printerSettings53.bin"/><Relationship Id="rId27" Type="http://schemas.openxmlformats.org/officeDocument/2006/relationships/printerSettings" Target="../printerSettings/printerSettings58.bin"/><Relationship Id="rId30" Type="http://schemas.openxmlformats.org/officeDocument/2006/relationships/printerSettings" Target="../printerSettings/printerSettings61.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597.bin"/><Relationship Id="rId13" Type="http://schemas.openxmlformats.org/officeDocument/2006/relationships/printerSettings" Target="../printerSettings/printerSettings602.bin"/><Relationship Id="rId18" Type="http://schemas.openxmlformats.org/officeDocument/2006/relationships/printerSettings" Target="../printerSettings/printerSettings607.bin"/><Relationship Id="rId26" Type="http://schemas.openxmlformats.org/officeDocument/2006/relationships/printerSettings" Target="../printerSettings/printerSettings615.bin"/><Relationship Id="rId3" Type="http://schemas.openxmlformats.org/officeDocument/2006/relationships/printerSettings" Target="../printerSettings/printerSettings592.bin"/><Relationship Id="rId21" Type="http://schemas.openxmlformats.org/officeDocument/2006/relationships/printerSettings" Target="../printerSettings/printerSettings610.bin"/><Relationship Id="rId7" Type="http://schemas.openxmlformats.org/officeDocument/2006/relationships/printerSettings" Target="../printerSettings/printerSettings596.bin"/><Relationship Id="rId12" Type="http://schemas.openxmlformats.org/officeDocument/2006/relationships/printerSettings" Target="../printerSettings/printerSettings601.bin"/><Relationship Id="rId17" Type="http://schemas.openxmlformats.org/officeDocument/2006/relationships/printerSettings" Target="../printerSettings/printerSettings606.bin"/><Relationship Id="rId25" Type="http://schemas.openxmlformats.org/officeDocument/2006/relationships/printerSettings" Target="../printerSettings/printerSettings614.bin"/><Relationship Id="rId2" Type="http://schemas.openxmlformats.org/officeDocument/2006/relationships/printerSettings" Target="../printerSettings/printerSettings591.bin"/><Relationship Id="rId16" Type="http://schemas.openxmlformats.org/officeDocument/2006/relationships/printerSettings" Target="../printerSettings/printerSettings605.bin"/><Relationship Id="rId20" Type="http://schemas.openxmlformats.org/officeDocument/2006/relationships/printerSettings" Target="../printerSettings/printerSettings609.bin"/><Relationship Id="rId29" Type="http://schemas.openxmlformats.org/officeDocument/2006/relationships/printerSettings" Target="../printerSettings/printerSettings618.bin"/><Relationship Id="rId1" Type="http://schemas.openxmlformats.org/officeDocument/2006/relationships/printerSettings" Target="../printerSettings/printerSettings590.bin"/><Relationship Id="rId6" Type="http://schemas.openxmlformats.org/officeDocument/2006/relationships/printerSettings" Target="../printerSettings/printerSettings595.bin"/><Relationship Id="rId11" Type="http://schemas.openxmlformats.org/officeDocument/2006/relationships/printerSettings" Target="../printerSettings/printerSettings600.bin"/><Relationship Id="rId24" Type="http://schemas.openxmlformats.org/officeDocument/2006/relationships/printerSettings" Target="../printerSettings/printerSettings613.bin"/><Relationship Id="rId5" Type="http://schemas.openxmlformats.org/officeDocument/2006/relationships/printerSettings" Target="../printerSettings/printerSettings594.bin"/><Relationship Id="rId15" Type="http://schemas.openxmlformats.org/officeDocument/2006/relationships/printerSettings" Target="../printerSettings/printerSettings604.bin"/><Relationship Id="rId23" Type="http://schemas.openxmlformats.org/officeDocument/2006/relationships/printerSettings" Target="../printerSettings/printerSettings612.bin"/><Relationship Id="rId28" Type="http://schemas.openxmlformats.org/officeDocument/2006/relationships/printerSettings" Target="../printerSettings/printerSettings617.bin"/><Relationship Id="rId10" Type="http://schemas.openxmlformats.org/officeDocument/2006/relationships/printerSettings" Target="../printerSettings/printerSettings599.bin"/><Relationship Id="rId19" Type="http://schemas.openxmlformats.org/officeDocument/2006/relationships/printerSettings" Target="../printerSettings/printerSettings608.bin"/><Relationship Id="rId31" Type="http://schemas.openxmlformats.org/officeDocument/2006/relationships/printerSettings" Target="../printerSettings/printerSettings620.bin"/><Relationship Id="rId4" Type="http://schemas.openxmlformats.org/officeDocument/2006/relationships/printerSettings" Target="../printerSettings/printerSettings593.bin"/><Relationship Id="rId9" Type="http://schemas.openxmlformats.org/officeDocument/2006/relationships/printerSettings" Target="../printerSettings/printerSettings598.bin"/><Relationship Id="rId14" Type="http://schemas.openxmlformats.org/officeDocument/2006/relationships/printerSettings" Target="../printerSettings/printerSettings603.bin"/><Relationship Id="rId22" Type="http://schemas.openxmlformats.org/officeDocument/2006/relationships/printerSettings" Target="../printerSettings/printerSettings611.bin"/><Relationship Id="rId27" Type="http://schemas.openxmlformats.org/officeDocument/2006/relationships/printerSettings" Target="../printerSettings/printerSettings616.bin"/><Relationship Id="rId30" Type="http://schemas.openxmlformats.org/officeDocument/2006/relationships/printerSettings" Target="../printerSettings/printerSettings6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31" Type="http://schemas.openxmlformats.org/officeDocument/2006/relationships/printerSettings" Target="../printerSettings/printerSettings93.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 Id="rId30" Type="http://schemas.openxmlformats.org/officeDocument/2006/relationships/printerSettings" Target="../printerSettings/printerSettings9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01.bin"/><Relationship Id="rId13" Type="http://schemas.openxmlformats.org/officeDocument/2006/relationships/printerSettings" Target="../printerSettings/printerSettings106.bin"/><Relationship Id="rId18" Type="http://schemas.openxmlformats.org/officeDocument/2006/relationships/printerSettings" Target="../printerSettings/printerSettings111.bin"/><Relationship Id="rId26" Type="http://schemas.openxmlformats.org/officeDocument/2006/relationships/printerSettings" Target="../printerSettings/printerSettings119.bin"/><Relationship Id="rId3" Type="http://schemas.openxmlformats.org/officeDocument/2006/relationships/printerSettings" Target="../printerSettings/printerSettings96.bin"/><Relationship Id="rId21" Type="http://schemas.openxmlformats.org/officeDocument/2006/relationships/printerSettings" Target="../printerSettings/printerSettings114.bin"/><Relationship Id="rId7" Type="http://schemas.openxmlformats.org/officeDocument/2006/relationships/printerSettings" Target="../printerSettings/printerSettings100.bin"/><Relationship Id="rId12" Type="http://schemas.openxmlformats.org/officeDocument/2006/relationships/printerSettings" Target="../printerSettings/printerSettings105.bin"/><Relationship Id="rId17" Type="http://schemas.openxmlformats.org/officeDocument/2006/relationships/printerSettings" Target="../printerSettings/printerSettings110.bin"/><Relationship Id="rId25" Type="http://schemas.openxmlformats.org/officeDocument/2006/relationships/printerSettings" Target="../printerSettings/printerSettings118.bin"/><Relationship Id="rId2" Type="http://schemas.openxmlformats.org/officeDocument/2006/relationships/printerSettings" Target="../printerSettings/printerSettings95.bin"/><Relationship Id="rId16" Type="http://schemas.openxmlformats.org/officeDocument/2006/relationships/printerSettings" Target="../printerSettings/printerSettings109.bin"/><Relationship Id="rId20" Type="http://schemas.openxmlformats.org/officeDocument/2006/relationships/printerSettings" Target="../printerSettings/printerSettings113.bin"/><Relationship Id="rId29" Type="http://schemas.openxmlformats.org/officeDocument/2006/relationships/printerSettings" Target="../printerSettings/printerSettings122.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11" Type="http://schemas.openxmlformats.org/officeDocument/2006/relationships/printerSettings" Target="../printerSettings/printerSettings104.bin"/><Relationship Id="rId24" Type="http://schemas.openxmlformats.org/officeDocument/2006/relationships/printerSettings" Target="../printerSettings/printerSettings117.bin"/><Relationship Id="rId5" Type="http://schemas.openxmlformats.org/officeDocument/2006/relationships/printerSettings" Target="../printerSettings/printerSettings98.bin"/><Relationship Id="rId15" Type="http://schemas.openxmlformats.org/officeDocument/2006/relationships/printerSettings" Target="../printerSettings/printerSettings108.bin"/><Relationship Id="rId23" Type="http://schemas.openxmlformats.org/officeDocument/2006/relationships/printerSettings" Target="../printerSettings/printerSettings116.bin"/><Relationship Id="rId28" Type="http://schemas.openxmlformats.org/officeDocument/2006/relationships/printerSettings" Target="../printerSettings/printerSettings121.bin"/><Relationship Id="rId10" Type="http://schemas.openxmlformats.org/officeDocument/2006/relationships/printerSettings" Target="../printerSettings/printerSettings103.bin"/><Relationship Id="rId19" Type="http://schemas.openxmlformats.org/officeDocument/2006/relationships/printerSettings" Target="../printerSettings/printerSettings112.bin"/><Relationship Id="rId31" Type="http://schemas.openxmlformats.org/officeDocument/2006/relationships/printerSettings" Target="../printerSettings/printerSettings124.bin"/><Relationship Id="rId4" Type="http://schemas.openxmlformats.org/officeDocument/2006/relationships/printerSettings" Target="../printerSettings/printerSettings97.bin"/><Relationship Id="rId9" Type="http://schemas.openxmlformats.org/officeDocument/2006/relationships/printerSettings" Target="../printerSettings/printerSettings102.bin"/><Relationship Id="rId14" Type="http://schemas.openxmlformats.org/officeDocument/2006/relationships/printerSettings" Target="../printerSettings/printerSettings107.bin"/><Relationship Id="rId22" Type="http://schemas.openxmlformats.org/officeDocument/2006/relationships/printerSettings" Target="../printerSettings/printerSettings115.bin"/><Relationship Id="rId27" Type="http://schemas.openxmlformats.org/officeDocument/2006/relationships/printerSettings" Target="../printerSettings/printerSettings120.bin"/><Relationship Id="rId30" Type="http://schemas.openxmlformats.org/officeDocument/2006/relationships/printerSettings" Target="../printerSettings/printerSettings12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32.bin"/><Relationship Id="rId13" Type="http://schemas.openxmlformats.org/officeDocument/2006/relationships/printerSettings" Target="../printerSettings/printerSettings137.bin"/><Relationship Id="rId18" Type="http://schemas.openxmlformats.org/officeDocument/2006/relationships/printerSettings" Target="../printerSettings/printerSettings142.bin"/><Relationship Id="rId26" Type="http://schemas.openxmlformats.org/officeDocument/2006/relationships/printerSettings" Target="../printerSettings/printerSettings150.bin"/><Relationship Id="rId3" Type="http://schemas.openxmlformats.org/officeDocument/2006/relationships/printerSettings" Target="../printerSettings/printerSettings127.bin"/><Relationship Id="rId21" Type="http://schemas.openxmlformats.org/officeDocument/2006/relationships/printerSettings" Target="../printerSettings/printerSettings145.bin"/><Relationship Id="rId7" Type="http://schemas.openxmlformats.org/officeDocument/2006/relationships/printerSettings" Target="../printerSettings/printerSettings131.bin"/><Relationship Id="rId12" Type="http://schemas.openxmlformats.org/officeDocument/2006/relationships/printerSettings" Target="../printerSettings/printerSettings136.bin"/><Relationship Id="rId17" Type="http://schemas.openxmlformats.org/officeDocument/2006/relationships/printerSettings" Target="../printerSettings/printerSettings141.bin"/><Relationship Id="rId25" Type="http://schemas.openxmlformats.org/officeDocument/2006/relationships/printerSettings" Target="../printerSettings/printerSettings149.bin"/><Relationship Id="rId2" Type="http://schemas.openxmlformats.org/officeDocument/2006/relationships/printerSettings" Target="../printerSettings/printerSettings126.bin"/><Relationship Id="rId16" Type="http://schemas.openxmlformats.org/officeDocument/2006/relationships/printerSettings" Target="../printerSettings/printerSettings140.bin"/><Relationship Id="rId20" Type="http://schemas.openxmlformats.org/officeDocument/2006/relationships/printerSettings" Target="../printerSettings/printerSettings144.bin"/><Relationship Id="rId29" Type="http://schemas.openxmlformats.org/officeDocument/2006/relationships/printerSettings" Target="../printerSettings/printerSettings153.bin"/><Relationship Id="rId1" Type="http://schemas.openxmlformats.org/officeDocument/2006/relationships/printerSettings" Target="../printerSettings/printerSettings125.bin"/><Relationship Id="rId6" Type="http://schemas.openxmlformats.org/officeDocument/2006/relationships/printerSettings" Target="../printerSettings/printerSettings130.bin"/><Relationship Id="rId11" Type="http://schemas.openxmlformats.org/officeDocument/2006/relationships/printerSettings" Target="../printerSettings/printerSettings135.bin"/><Relationship Id="rId24" Type="http://schemas.openxmlformats.org/officeDocument/2006/relationships/printerSettings" Target="../printerSettings/printerSettings148.bin"/><Relationship Id="rId5" Type="http://schemas.openxmlformats.org/officeDocument/2006/relationships/printerSettings" Target="../printerSettings/printerSettings129.bin"/><Relationship Id="rId15" Type="http://schemas.openxmlformats.org/officeDocument/2006/relationships/printerSettings" Target="../printerSettings/printerSettings139.bin"/><Relationship Id="rId23" Type="http://schemas.openxmlformats.org/officeDocument/2006/relationships/printerSettings" Target="../printerSettings/printerSettings147.bin"/><Relationship Id="rId28" Type="http://schemas.openxmlformats.org/officeDocument/2006/relationships/printerSettings" Target="../printerSettings/printerSettings152.bin"/><Relationship Id="rId10" Type="http://schemas.openxmlformats.org/officeDocument/2006/relationships/printerSettings" Target="../printerSettings/printerSettings134.bin"/><Relationship Id="rId19" Type="http://schemas.openxmlformats.org/officeDocument/2006/relationships/printerSettings" Target="../printerSettings/printerSettings143.bin"/><Relationship Id="rId31" Type="http://schemas.openxmlformats.org/officeDocument/2006/relationships/printerSettings" Target="../printerSettings/printerSettings155.bin"/><Relationship Id="rId4" Type="http://schemas.openxmlformats.org/officeDocument/2006/relationships/printerSettings" Target="../printerSettings/printerSettings128.bin"/><Relationship Id="rId9" Type="http://schemas.openxmlformats.org/officeDocument/2006/relationships/printerSettings" Target="../printerSettings/printerSettings133.bin"/><Relationship Id="rId14" Type="http://schemas.openxmlformats.org/officeDocument/2006/relationships/printerSettings" Target="../printerSettings/printerSettings138.bin"/><Relationship Id="rId22" Type="http://schemas.openxmlformats.org/officeDocument/2006/relationships/printerSettings" Target="../printerSettings/printerSettings146.bin"/><Relationship Id="rId27" Type="http://schemas.openxmlformats.org/officeDocument/2006/relationships/printerSettings" Target="../printerSettings/printerSettings151.bin"/><Relationship Id="rId30" Type="http://schemas.openxmlformats.org/officeDocument/2006/relationships/printerSettings" Target="../printerSettings/printerSettings15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63.bin"/><Relationship Id="rId13" Type="http://schemas.openxmlformats.org/officeDocument/2006/relationships/printerSettings" Target="../printerSettings/printerSettings168.bin"/><Relationship Id="rId18" Type="http://schemas.openxmlformats.org/officeDocument/2006/relationships/printerSettings" Target="../printerSettings/printerSettings173.bin"/><Relationship Id="rId26" Type="http://schemas.openxmlformats.org/officeDocument/2006/relationships/printerSettings" Target="../printerSettings/printerSettings181.bin"/><Relationship Id="rId3" Type="http://schemas.openxmlformats.org/officeDocument/2006/relationships/printerSettings" Target="../printerSettings/printerSettings158.bin"/><Relationship Id="rId21" Type="http://schemas.openxmlformats.org/officeDocument/2006/relationships/printerSettings" Target="../printerSettings/printerSettings176.bin"/><Relationship Id="rId7" Type="http://schemas.openxmlformats.org/officeDocument/2006/relationships/printerSettings" Target="../printerSettings/printerSettings162.bin"/><Relationship Id="rId12" Type="http://schemas.openxmlformats.org/officeDocument/2006/relationships/printerSettings" Target="../printerSettings/printerSettings167.bin"/><Relationship Id="rId17" Type="http://schemas.openxmlformats.org/officeDocument/2006/relationships/printerSettings" Target="../printerSettings/printerSettings172.bin"/><Relationship Id="rId25" Type="http://schemas.openxmlformats.org/officeDocument/2006/relationships/printerSettings" Target="../printerSettings/printerSettings180.bin"/><Relationship Id="rId2" Type="http://schemas.openxmlformats.org/officeDocument/2006/relationships/printerSettings" Target="../printerSettings/printerSettings157.bin"/><Relationship Id="rId16" Type="http://schemas.openxmlformats.org/officeDocument/2006/relationships/printerSettings" Target="../printerSettings/printerSettings171.bin"/><Relationship Id="rId20" Type="http://schemas.openxmlformats.org/officeDocument/2006/relationships/printerSettings" Target="../printerSettings/printerSettings175.bin"/><Relationship Id="rId29" Type="http://schemas.openxmlformats.org/officeDocument/2006/relationships/printerSettings" Target="../printerSettings/printerSettings184.bin"/><Relationship Id="rId1" Type="http://schemas.openxmlformats.org/officeDocument/2006/relationships/printerSettings" Target="../printerSettings/printerSettings156.bin"/><Relationship Id="rId6" Type="http://schemas.openxmlformats.org/officeDocument/2006/relationships/printerSettings" Target="../printerSettings/printerSettings161.bin"/><Relationship Id="rId11" Type="http://schemas.openxmlformats.org/officeDocument/2006/relationships/printerSettings" Target="../printerSettings/printerSettings166.bin"/><Relationship Id="rId24" Type="http://schemas.openxmlformats.org/officeDocument/2006/relationships/printerSettings" Target="../printerSettings/printerSettings179.bin"/><Relationship Id="rId5" Type="http://schemas.openxmlformats.org/officeDocument/2006/relationships/printerSettings" Target="../printerSettings/printerSettings160.bin"/><Relationship Id="rId15" Type="http://schemas.openxmlformats.org/officeDocument/2006/relationships/printerSettings" Target="../printerSettings/printerSettings170.bin"/><Relationship Id="rId23" Type="http://schemas.openxmlformats.org/officeDocument/2006/relationships/printerSettings" Target="../printerSettings/printerSettings178.bin"/><Relationship Id="rId28" Type="http://schemas.openxmlformats.org/officeDocument/2006/relationships/printerSettings" Target="../printerSettings/printerSettings183.bin"/><Relationship Id="rId10" Type="http://schemas.openxmlformats.org/officeDocument/2006/relationships/printerSettings" Target="../printerSettings/printerSettings165.bin"/><Relationship Id="rId19" Type="http://schemas.openxmlformats.org/officeDocument/2006/relationships/printerSettings" Target="../printerSettings/printerSettings174.bin"/><Relationship Id="rId31" Type="http://schemas.openxmlformats.org/officeDocument/2006/relationships/printerSettings" Target="../printerSettings/printerSettings186.bin"/><Relationship Id="rId4" Type="http://schemas.openxmlformats.org/officeDocument/2006/relationships/printerSettings" Target="../printerSettings/printerSettings159.bin"/><Relationship Id="rId9" Type="http://schemas.openxmlformats.org/officeDocument/2006/relationships/printerSettings" Target="../printerSettings/printerSettings164.bin"/><Relationship Id="rId14" Type="http://schemas.openxmlformats.org/officeDocument/2006/relationships/printerSettings" Target="../printerSettings/printerSettings169.bin"/><Relationship Id="rId22" Type="http://schemas.openxmlformats.org/officeDocument/2006/relationships/printerSettings" Target="../printerSettings/printerSettings177.bin"/><Relationship Id="rId27" Type="http://schemas.openxmlformats.org/officeDocument/2006/relationships/printerSettings" Target="../printerSettings/printerSettings182.bin"/><Relationship Id="rId30" Type="http://schemas.openxmlformats.org/officeDocument/2006/relationships/printerSettings" Target="../printerSettings/printerSettings185.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94.bin"/><Relationship Id="rId13" Type="http://schemas.openxmlformats.org/officeDocument/2006/relationships/printerSettings" Target="../printerSettings/printerSettings199.bin"/><Relationship Id="rId18" Type="http://schemas.openxmlformats.org/officeDocument/2006/relationships/printerSettings" Target="../printerSettings/printerSettings204.bin"/><Relationship Id="rId26" Type="http://schemas.openxmlformats.org/officeDocument/2006/relationships/printerSettings" Target="../printerSettings/printerSettings212.bin"/><Relationship Id="rId3" Type="http://schemas.openxmlformats.org/officeDocument/2006/relationships/printerSettings" Target="../printerSettings/printerSettings189.bin"/><Relationship Id="rId21" Type="http://schemas.openxmlformats.org/officeDocument/2006/relationships/printerSettings" Target="../printerSettings/printerSettings207.bin"/><Relationship Id="rId7" Type="http://schemas.openxmlformats.org/officeDocument/2006/relationships/printerSettings" Target="../printerSettings/printerSettings193.bin"/><Relationship Id="rId12" Type="http://schemas.openxmlformats.org/officeDocument/2006/relationships/printerSettings" Target="../printerSettings/printerSettings198.bin"/><Relationship Id="rId17" Type="http://schemas.openxmlformats.org/officeDocument/2006/relationships/printerSettings" Target="../printerSettings/printerSettings203.bin"/><Relationship Id="rId25" Type="http://schemas.openxmlformats.org/officeDocument/2006/relationships/printerSettings" Target="../printerSettings/printerSettings211.bin"/><Relationship Id="rId2" Type="http://schemas.openxmlformats.org/officeDocument/2006/relationships/printerSettings" Target="../printerSettings/printerSettings188.bin"/><Relationship Id="rId16" Type="http://schemas.openxmlformats.org/officeDocument/2006/relationships/printerSettings" Target="../printerSettings/printerSettings202.bin"/><Relationship Id="rId20" Type="http://schemas.openxmlformats.org/officeDocument/2006/relationships/printerSettings" Target="../printerSettings/printerSettings206.bin"/><Relationship Id="rId29" Type="http://schemas.openxmlformats.org/officeDocument/2006/relationships/printerSettings" Target="../printerSettings/printerSettings215.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11" Type="http://schemas.openxmlformats.org/officeDocument/2006/relationships/printerSettings" Target="../printerSettings/printerSettings197.bin"/><Relationship Id="rId24" Type="http://schemas.openxmlformats.org/officeDocument/2006/relationships/printerSettings" Target="../printerSettings/printerSettings210.bin"/><Relationship Id="rId5" Type="http://schemas.openxmlformats.org/officeDocument/2006/relationships/printerSettings" Target="../printerSettings/printerSettings191.bin"/><Relationship Id="rId15" Type="http://schemas.openxmlformats.org/officeDocument/2006/relationships/printerSettings" Target="../printerSettings/printerSettings201.bin"/><Relationship Id="rId23" Type="http://schemas.openxmlformats.org/officeDocument/2006/relationships/printerSettings" Target="../printerSettings/printerSettings209.bin"/><Relationship Id="rId28" Type="http://schemas.openxmlformats.org/officeDocument/2006/relationships/printerSettings" Target="../printerSettings/printerSettings214.bin"/><Relationship Id="rId10" Type="http://schemas.openxmlformats.org/officeDocument/2006/relationships/printerSettings" Target="../printerSettings/printerSettings196.bin"/><Relationship Id="rId19" Type="http://schemas.openxmlformats.org/officeDocument/2006/relationships/printerSettings" Target="../printerSettings/printerSettings205.bin"/><Relationship Id="rId31" Type="http://schemas.openxmlformats.org/officeDocument/2006/relationships/printerSettings" Target="../printerSettings/printerSettings217.bin"/><Relationship Id="rId4" Type="http://schemas.openxmlformats.org/officeDocument/2006/relationships/printerSettings" Target="../printerSettings/printerSettings190.bin"/><Relationship Id="rId9" Type="http://schemas.openxmlformats.org/officeDocument/2006/relationships/printerSettings" Target="../printerSettings/printerSettings195.bin"/><Relationship Id="rId14" Type="http://schemas.openxmlformats.org/officeDocument/2006/relationships/printerSettings" Target="../printerSettings/printerSettings200.bin"/><Relationship Id="rId22" Type="http://schemas.openxmlformats.org/officeDocument/2006/relationships/printerSettings" Target="../printerSettings/printerSettings208.bin"/><Relationship Id="rId27" Type="http://schemas.openxmlformats.org/officeDocument/2006/relationships/printerSettings" Target="../printerSettings/printerSettings213.bin"/><Relationship Id="rId30" Type="http://schemas.openxmlformats.org/officeDocument/2006/relationships/printerSettings" Target="../printerSettings/printerSettings21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5.bin"/><Relationship Id="rId13" Type="http://schemas.openxmlformats.org/officeDocument/2006/relationships/printerSettings" Target="../printerSettings/printerSettings230.bin"/><Relationship Id="rId18" Type="http://schemas.openxmlformats.org/officeDocument/2006/relationships/printerSettings" Target="../printerSettings/printerSettings235.bin"/><Relationship Id="rId26" Type="http://schemas.openxmlformats.org/officeDocument/2006/relationships/printerSettings" Target="../printerSettings/printerSettings243.bin"/><Relationship Id="rId3" Type="http://schemas.openxmlformats.org/officeDocument/2006/relationships/printerSettings" Target="../printerSettings/printerSettings220.bin"/><Relationship Id="rId21" Type="http://schemas.openxmlformats.org/officeDocument/2006/relationships/printerSettings" Target="../printerSettings/printerSettings238.bin"/><Relationship Id="rId7" Type="http://schemas.openxmlformats.org/officeDocument/2006/relationships/printerSettings" Target="../printerSettings/printerSettings224.bin"/><Relationship Id="rId12" Type="http://schemas.openxmlformats.org/officeDocument/2006/relationships/printerSettings" Target="../printerSettings/printerSettings229.bin"/><Relationship Id="rId17" Type="http://schemas.openxmlformats.org/officeDocument/2006/relationships/printerSettings" Target="../printerSettings/printerSettings234.bin"/><Relationship Id="rId25" Type="http://schemas.openxmlformats.org/officeDocument/2006/relationships/printerSettings" Target="../printerSettings/printerSettings242.bin"/><Relationship Id="rId2" Type="http://schemas.openxmlformats.org/officeDocument/2006/relationships/printerSettings" Target="../printerSettings/printerSettings219.bin"/><Relationship Id="rId16" Type="http://schemas.openxmlformats.org/officeDocument/2006/relationships/printerSettings" Target="../printerSettings/printerSettings233.bin"/><Relationship Id="rId20" Type="http://schemas.openxmlformats.org/officeDocument/2006/relationships/printerSettings" Target="../printerSettings/printerSettings237.bin"/><Relationship Id="rId29" Type="http://schemas.openxmlformats.org/officeDocument/2006/relationships/printerSettings" Target="../printerSettings/printerSettings246.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11" Type="http://schemas.openxmlformats.org/officeDocument/2006/relationships/printerSettings" Target="../printerSettings/printerSettings228.bin"/><Relationship Id="rId24" Type="http://schemas.openxmlformats.org/officeDocument/2006/relationships/printerSettings" Target="../printerSettings/printerSettings241.bin"/><Relationship Id="rId5" Type="http://schemas.openxmlformats.org/officeDocument/2006/relationships/printerSettings" Target="../printerSettings/printerSettings222.bin"/><Relationship Id="rId15" Type="http://schemas.openxmlformats.org/officeDocument/2006/relationships/printerSettings" Target="../printerSettings/printerSettings232.bin"/><Relationship Id="rId23" Type="http://schemas.openxmlformats.org/officeDocument/2006/relationships/printerSettings" Target="../printerSettings/printerSettings240.bin"/><Relationship Id="rId28" Type="http://schemas.openxmlformats.org/officeDocument/2006/relationships/printerSettings" Target="../printerSettings/printerSettings245.bin"/><Relationship Id="rId10" Type="http://schemas.openxmlformats.org/officeDocument/2006/relationships/printerSettings" Target="../printerSettings/printerSettings227.bin"/><Relationship Id="rId19" Type="http://schemas.openxmlformats.org/officeDocument/2006/relationships/printerSettings" Target="../printerSettings/printerSettings236.bin"/><Relationship Id="rId31" Type="http://schemas.openxmlformats.org/officeDocument/2006/relationships/printerSettings" Target="../printerSettings/printerSettings248.bin"/><Relationship Id="rId4" Type="http://schemas.openxmlformats.org/officeDocument/2006/relationships/printerSettings" Target="../printerSettings/printerSettings221.bin"/><Relationship Id="rId9" Type="http://schemas.openxmlformats.org/officeDocument/2006/relationships/printerSettings" Target="../printerSettings/printerSettings226.bin"/><Relationship Id="rId14" Type="http://schemas.openxmlformats.org/officeDocument/2006/relationships/printerSettings" Target="../printerSettings/printerSettings231.bin"/><Relationship Id="rId22" Type="http://schemas.openxmlformats.org/officeDocument/2006/relationships/printerSettings" Target="../printerSettings/printerSettings239.bin"/><Relationship Id="rId27" Type="http://schemas.openxmlformats.org/officeDocument/2006/relationships/printerSettings" Target="../printerSettings/printerSettings244.bin"/><Relationship Id="rId30" Type="http://schemas.openxmlformats.org/officeDocument/2006/relationships/printerSettings" Target="../printerSettings/printerSettings24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56.bin"/><Relationship Id="rId13" Type="http://schemas.openxmlformats.org/officeDocument/2006/relationships/printerSettings" Target="../printerSettings/printerSettings261.bin"/><Relationship Id="rId18" Type="http://schemas.openxmlformats.org/officeDocument/2006/relationships/printerSettings" Target="../printerSettings/printerSettings266.bin"/><Relationship Id="rId26" Type="http://schemas.openxmlformats.org/officeDocument/2006/relationships/printerSettings" Target="../printerSettings/printerSettings274.bin"/><Relationship Id="rId3" Type="http://schemas.openxmlformats.org/officeDocument/2006/relationships/printerSettings" Target="../printerSettings/printerSettings251.bin"/><Relationship Id="rId21" Type="http://schemas.openxmlformats.org/officeDocument/2006/relationships/printerSettings" Target="../printerSettings/printerSettings269.bin"/><Relationship Id="rId7" Type="http://schemas.openxmlformats.org/officeDocument/2006/relationships/printerSettings" Target="../printerSettings/printerSettings255.bin"/><Relationship Id="rId12" Type="http://schemas.openxmlformats.org/officeDocument/2006/relationships/printerSettings" Target="../printerSettings/printerSettings260.bin"/><Relationship Id="rId17" Type="http://schemas.openxmlformats.org/officeDocument/2006/relationships/printerSettings" Target="../printerSettings/printerSettings265.bin"/><Relationship Id="rId25" Type="http://schemas.openxmlformats.org/officeDocument/2006/relationships/printerSettings" Target="../printerSettings/printerSettings273.bin"/><Relationship Id="rId2" Type="http://schemas.openxmlformats.org/officeDocument/2006/relationships/printerSettings" Target="../printerSettings/printerSettings250.bin"/><Relationship Id="rId16" Type="http://schemas.openxmlformats.org/officeDocument/2006/relationships/printerSettings" Target="../printerSettings/printerSettings264.bin"/><Relationship Id="rId20" Type="http://schemas.openxmlformats.org/officeDocument/2006/relationships/printerSettings" Target="../printerSettings/printerSettings268.bin"/><Relationship Id="rId29" Type="http://schemas.openxmlformats.org/officeDocument/2006/relationships/printerSettings" Target="../printerSettings/printerSettings277.bin"/><Relationship Id="rId1" Type="http://schemas.openxmlformats.org/officeDocument/2006/relationships/printerSettings" Target="../printerSettings/printerSettings249.bin"/><Relationship Id="rId6" Type="http://schemas.openxmlformats.org/officeDocument/2006/relationships/printerSettings" Target="../printerSettings/printerSettings254.bin"/><Relationship Id="rId11" Type="http://schemas.openxmlformats.org/officeDocument/2006/relationships/printerSettings" Target="../printerSettings/printerSettings259.bin"/><Relationship Id="rId24" Type="http://schemas.openxmlformats.org/officeDocument/2006/relationships/printerSettings" Target="../printerSettings/printerSettings272.bin"/><Relationship Id="rId5" Type="http://schemas.openxmlformats.org/officeDocument/2006/relationships/printerSettings" Target="../printerSettings/printerSettings253.bin"/><Relationship Id="rId15" Type="http://schemas.openxmlformats.org/officeDocument/2006/relationships/printerSettings" Target="../printerSettings/printerSettings263.bin"/><Relationship Id="rId23" Type="http://schemas.openxmlformats.org/officeDocument/2006/relationships/printerSettings" Target="../printerSettings/printerSettings271.bin"/><Relationship Id="rId28" Type="http://schemas.openxmlformats.org/officeDocument/2006/relationships/printerSettings" Target="../printerSettings/printerSettings276.bin"/><Relationship Id="rId10" Type="http://schemas.openxmlformats.org/officeDocument/2006/relationships/printerSettings" Target="../printerSettings/printerSettings258.bin"/><Relationship Id="rId19" Type="http://schemas.openxmlformats.org/officeDocument/2006/relationships/printerSettings" Target="../printerSettings/printerSettings267.bin"/><Relationship Id="rId31" Type="http://schemas.openxmlformats.org/officeDocument/2006/relationships/printerSettings" Target="../printerSettings/printerSettings279.bin"/><Relationship Id="rId4" Type="http://schemas.openxmlformats.org/officeDocument/2006/relationships/printerSettings" Target="../printerSettings/printerSettings252.bin"/><Relationship Id="rId9" Type="http://schemas.openxmlformats.org/officeDocument/2006/relationships/printerSettings" Target="../printerSettings/printerSettings257.bin"/><Relationship Id="rId14" Type="http://schemas.openxmlformats.org/officeDocument/2006/relationships/printerSettings" Target="../printerSettings/printerSettings262.bin"/><Relationship Id="rId22" Type="http://schemas.openxmlformats.org/officeDocument/2006/relationships/printerSettings" Target="../printerSettings/printerSettings270.bin"/><Relationship Id="rId27" Type="http://schemas.openxmlformats.org/officeDocument/2006/relationships/printerSettings" Target="../printerSettings/printerSettings275.bin"/><Relationship Id="rId30" Type="http://schemas.openxmlformats.org/officeDocument/2006/relationships/printerSettings" Target="../printerSettings/printerSettings27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8"/>
  <sheetViews>
    <sheetView topLeftCell="A2" zoomScale="80" zoomScaleNormal="80" zoomScaleSheetLayoutView="40" workbookViewId="0">
      <pane xSplit="3" ySplit="4" topLeftCell="D24" activePane="bottomRight" state="frozen"/>
      <selection activeCell="A2" sqref="A2"/>
      <selection pane="topRight" activeCell="D2" sqref="D2"/>
      <selection pane="bottomLeft" activeCell="A6" sqref="A6"/>
      <selection pane="bottomRight" activeCell="I17" sqref="I17"/>
    </sheetView>
  </sheetViews>
  <sheetFormatPr defaultColWidth="9.140625" defaultRowHeight="15.75" x14ac:dyDescent="0.25"/>
  <cols>
    <col min="1" max="1" width="4.7109375" style="37" customWidth="1"/>
    <col min="2" max="2" width="6.140625" style="37" customWidth="1"/>
    <col min="3" max="3" width="45.5703125" style="136" customWidth="1"/>
    <col min="4" max="4" width="14.140625" style="130" customWidth="1"/>
    <col min="5" max="5" width="12.5703125" style="130" customWidth="1"/>
    <col min="6" max="6" width="12.140625" style="37" customWidth="1"/>
    <col min="7" max="7" width="11.5703125" style="37" customWidth="1"/>
    <col min="8" max="8" width="10.85546875" style="37" customWidth="1"/>
    <col min="9" max="10" width="10.42578125" style="37" customWidth="1"/>
    <col min="11" max="11" width="10" style="37" customWidth="1"/>
    <col min="12" max="12" width="9.28515625" style="37" customWidth="1"/>
    <col min="13" max="13" width="10.85546875" style="37" customWidth="1"/>
    <col min="14" max="15" width="8.28515625" style="37" customWidth="1"/>
    <col min="16" max="16" width="12" style="37" customWidth="1"/>
    <col min="17" max="17" width="10.7109375" style="37" customWidth="1"/>
    <col min="18" max="18" width="10.28515625" style="37" customWidth="1"/>
    <col min="19" max="19" width="13.140625" style="37" customWidth="1"/>
    <col min="20" max="20" width="13.7109375" style="37" customWidth="1"/>
    <col min="21" max="21" width="11.85546875" style="37" customWidth="1"/>
    <col min="22" max="22" width="37.140625" style="37" customWidth="1"/>
    <col min="23" max="16384" width="9.140625" style="37"/>
  </cols>
  <sheetData>
    <row r="1" spans="1:22" ht="47.25" customHeight="1" x14ac:dyDescent="0.25">
      <c r="B1" s="216" t="s">
        <v>99</v>
      </c>
      <c r="C1" s="217"/>
      <c r="D1" s="217"/>
      <c r="E1" s="217"/>
      <c r="F1" s="217"/>
      <c r="G1" s="217"/>
      <c r="H1" s="217"/>
      <c r="I1" s="217"/>
      <c r="J1" s="217"/>
      <c r="K1" s="217"/>
      <c r="L1" s="217"/>
      <c r="M1" s="217"/>
      <c r="N1" s="217"/>
      <c r="O1" s="217"/>
      <c r="P1" s="217"/>
      <c r="Q1" s="217"/>
      <c r="R1" s="217"/>
      <c r="S1" s="217"/>
      <c r="T1" s="217"/>
    </row>
    <row r="2" spans="1:22" s="39" customFormat="1" ht="47.25" customHeight="1" x14ac:dyDescent="0.25">
      <c r="B2" s="218" t="s">
        <v>136</v>
      </c>
      <c r="C2" s="218"/>
      <c r="D2" s="218"/>
      <c r="E2" s="218"/>
      <c r="F2" s="218"/>
      <c r="G2" s="218"/>
      <c r="H2" s="218"/>
      <c r="I2" s="218"/>
      <c r="J2" s="218"/>
      <c r="K2" s="218"/>
      <c r="L2" s="218"/>
      <c r="M2" s="218"/>
      <c r="N2" s="218"/>
      <c r="O2" s="218"/>
      <c r="P2" s="218"/>
      <c r="Q2" s="218"/>
      <c r="R2" s="218"/>
      <c r="S2" s="218"/>
      <c r="T2" s="45"/>
    </row>
    <row r="3" spans="1:22" s="39"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39"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39" customFormat="1"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43.5" customHeight="1" x14ac:dyDescent="0.25">
      <c r="A6" s="43"/>
      <c r="B6" s="41">
        <v>1</v>
      </c>
      <c r="C6" s="59" t="s">
        <v>137</v>
      </c>
      <c r="D6" s="114" t="s">
        <v>114</v>
      </c>
      <c r="E6" s="114" t="s">
        <v>103</v>
      </c>
      <c r="F6" s="33">
        <v>100</v>
      </c>
      <c r="G6" s="14">
        <v>100</v>
      </c>
      <c r="H6" s="114">
        <v>100</v>
      </c>
      <c r="I6" s="114">
        <v>100</v>
      </c>
      <c r="J6" s="114">
        <v>100</v>
      </c>
      <c r="K6" s="114">
        <v>100</v>
      </c>
      <c r="L6" s="114">
        <v>100</v>
      </c>
      <c r="M6" s="114">
        <v>100</v>
      </c>
      <c r="N6" s="181">
        <v>100</v>
      </c>
      <c r="O6" s="181">
        <v>100</v>
      </c>
      <c r="P6" s="181">
        <v>100</v>
      </c>
      <c r="Q6" s="181">
        <v>100</v>
      </c>
      <c r="R6" s="182">
        <v>100</v>
      </c>
      <c r="S6" s="182">
        <v>100</v>
      </c>
      <c r="T6" s="182">
        <v>100</v>
      </c>
      <c r="U6" s="182">
        <v>100</v>
      </c>
      <c r="V6" s="186" t="s">
        <v>229</v>
      </c>
    </row>
    <row r="7" spans="1:22" ht="72" customHeight="1" x14ac:dyDescent="0.25">
      <c r="A7" s="43"/>
      <c r="B7" s="41">
        <v>2</v>
      </c>
      <c r="C7" s="59" t="s">
        <v>208</v>
      </c>
      <c r="D7" s="114" t="s">
        <v>29</v>
      </c>
      <c r="E7" s="114" t="s">
        <v>103</v>
      </c>
      <c r="F7" s="114">
        <v>75.3</v>
      </c>
      <c r="G7" s="14">
        <v>100</v>
      </c>
      <c r="H7" s="114">
        <v>100</v>
      </c>
      <c r="I7" s="114">
        <v>100</v>
      </c>
      <c r="J7" s="27">
        <v>100</v>
      </c>
      <c r="K7" s="27">
        <v>100</v>
      </c>
      <c r="L7" s="27">
        <v>100</v>
      </c>
      <c r="M7" s="140">
        <v>100</v>
      </c>
      <c r="N7" s="181">
        <v>100</v>
      </c>
      <c r="O7" s="181">
        <v>100</v>
      </c>
      <c r="P7" s="181">
        <v>100</v>
      </c>
      <c r="Q7" s="181">
        <v>100</v>
      </c>
      <c r="R7" s="182">
        <v>100</v>
      </c>
      <c r="S7" s="182">
        <v>100</v>
      </c>
      <c r="T7" s="182">
        <v>100</v>
      </c>
      <c r="U7" s="182">
        <v>100</v>
      </c>
      <c r="V7" s="186" t="s">
        <v>229</v>
      </c>
    </row>
    <row r="8" spans="1:22" ht="128.25" customHeight="1" x14ac:dyDescent="0.25">
      <c r="A8" s="43"/>
      <c r="B8" s="41">
        <v>3</v>
      </c>
      <c r="C8" s="59" t="s">
        <v>143</v>
      </c>
      <c r="D8" s="114" t="s">
        <v>29</v>
      </c>
      <c r="E8" s="114" t="s">
        <v>103</v>
      </c>
      <c r="F8" s="33">
        <v>100</v>
      </c>
      <c r="G8" s="14">
        <v>100</v>
      </c>
      <c r="H8" s="114">
        <v>100</v>
      </c>
      <c r="I8" s="114">
        <v>100</v>
      </c>
      <c r="J8" s="114">
        <v>100</v>
      </c>
      <c r="K8" s="114">
        <v>100</v>
      </c>
      <c r="L8" s="114">
        <v>100</v>
      </c>
      <c r="M8" s="140">
        <v>100</v>
      </c>
      <c r="N8" s="181">
        <v>100</v>
      </c>
      <c r="O8" s="181">
        <v>100</v>
      </c>
      <c r="P8" s="181">
        <v>100</v>
      </c>
      <c r="Q8" s="181">
        <v>100</v>
      </c>
      <c r="R8" s="182">
        <v>100</v>
      </c>
      <c r="S8" s="182">
        <v>100</v>
      </c>
      <c r="T8" s="182">
        <v>100</v>
      </c>
      <c r="U8" s="182">
        <v>100</v>
      </c>
      <c r="V8" s="186" t="s">
        <v>229</v>
      </c>
    </row>
    <row r="9" spans="1:22" ht="165.75" customHeight="1" x14ac:dyDescent="0.25">
      <c r="A9" s="43"/>
      <c r="B9" s="41">
        <v>4</v>
      </c>
      <c r="C9" s="121" t="s">
        <v>209</v>
      </c>
      <c r="D9" s="114" t="s">
        <v>29</v>
      </c>
      <c r="E9" s="114" t="s">
        <v>103</v>
      </c>
      <c r="F9" s="114">
        <v>21.8</v>
      </c>
      <c r="G9" s="14">
        <v>24.2</v>
      </c>
      <c r="H9" s="114">
        <v>4.5</v>
      </c>
      <c r="I9" s="114">
        <v>7.5</v>
      </c>
      <c r="J9" s="23">
        <v>12.7</v>
      </c>
      <c r="K9" s="13">
        <v>12.7</v>
      </c>
      <c r="L9" s="13">
        <v>17</v>
      </c>
      <c r="M9" s="114">
        <v>27.4</v>
      </c>
      <c r="N9" s="114">
        <v>27.4</v>
      </c>
      <c r="O9" s="23">
        <v>27.9</v>
      </c>
      <c r="P9" s="114">
        <v>27.9</v>
      </c>
      <c r="Q9" s="114">
        <v>35.6</v>
      </c>
      <c r="R9" s="114"/>
      <c r="S9" s="114"/>
      <c r="T9" s="12"/>
      <c r="U9" s="42"/>
      <c r="V9" s="186" t="s">
        <v>229</v>
      </c>
    </row>
    <row r="10" spans="1:22" ht="118.5" customHeight="1" x14ac:dyDescent="0.25">
      <c r="A10" s="43"/>
      <c r="B10" s="41">
        <v>5</v>
      </c>
      <c r="C10" s="132" t="s">
        <v>210</v>
      </c>
      <c r="D10" s="114" t="s">
        <v>29</v>
      </c>
      <c r="E10" s="114" t="s">
        <v>103</v>
      </c>
      <c r="F10" s="33">
        <v>25</v>
      </c>
      <c r="G10" s="14">
        <v>25</v>
      </c>
      <c r="H10" s="114">
        <v>18.600000000000001</v>
      </c>
      <c r="I10" s="114">
        <v>20.8</v>
      </c>
      <c r="J10" s="23">
        <v>21.4</v>
      </c>
      <c r="K10" s="13">
        <v>21.7</v>
      </c>
      <c r="L10" s="13">
        <v>21.8</v>
      </c>
      <c r="M10" s="23">
        <v>22.2</v>
      </c>
      <c r="N10" s="23">
        <v>22.4</v>
      </c>
      <c r="O10" s="23">
        <v>23</v>
      </c>
      <c r="P10" s="114">
        <v>29.6</v>
      </c>
      <c r="Q10" s="23">
        <v>29.8</v>
      </c>
      <c r="R10" s="23"/>
      <c r="S10" s="114"/>
      <c r="T10" s="12"/>
      <c r="U10" s="42"/>
      <c r="V10" s="186" t="s">
        <v>229</v>
      </c>
    </row>
    <row r="11" spans="1:22" ht="90.75" customHeight="1" x14ac:dyDescent="0.25">
      <c r="A11" s="43"/>
      <c r="B11" s="41">
        <v>6</v>
      </c>
      <c r="C11" s="123" t="s">
        <v>211</v>
      </c>
      <c r="D11" s="118" t="s">
        <v>110</v>
      </c>
      <c r="E11" s="114" t="s">
        <v>103</v>
      </c>
      <c r="F11" s="33">
        <v>82</v>
      </c>
      <c r="G11" s="14">
        <v>53.9</v>
      </c>
      <c r="H11" s="114">
        <v>100</v>
      </c>
      <c r="I11" s="114">
        <v>100</v>
      </c>
      <c r="J11" s="114">
        <v>100</v>
      </c>
      <c r="K11" s="114">
        <v>100</v>
      </c>
      <c r="L11" s="114">
        <v>100</v>
      </c>
      <c r="M11" s="27">
        <v>100</v>
      </c>
      <c r="N11" s="27">
        <v>100</v>
      </c>
      <c r="O11" s="27">
        <v>100</v>
      </c>
      <c r="P11" s="27">
        <v>100</v>
      </c>
      <c r="Q11" s="27">
        <v>100</v>
      </c>
      <c r="R11" s="23"/>
      <c r="S11" s="114"/>
      <c r="T11" s="12"/>
      <c r="U11" s="42"/>
      <c r="V11" s="186" t="s">
        <v>229</v>
      </c>
    </row>
    <row r="12" spans="1:22" ht="79.5" customHeight="1" x14ac:dyDescent="0.25">
      <c r="A12" s="43"/>
      <c r="B12" s="41">
        <v>7</v>
      </c>
      <c r="C12" s="123" t="s">
        <v>212</v>
      </c>
      <c r="D12" s="118" t="s">
        <v>29</v>
      </c>
      <c r="E12" s="114" t="s">
        <v>92</v>
      </c>
      <c r="F12" s="33">
        <v>4</v>
      </c>
      <c r="G12" s="14">
        <v>4</v>
      </c>
      <c r="H12" s="114">
        <v>2</v>
      </c>
      <c r="I12" s="114">
        <v>2</v>
      </c>
      <c r="J12" s="27">
        <v>2</v>
      </c>
      <c r="K12" s="27">
        <v>2</v>
      </c>
      <c r="L12" s="27">
        <v>2</v>
      </c>
      <c r="M12" s="27">
        <v>2</v>
      </c>
      <c r="N12" s="27">
        <v>2</v>
      </c>
      <c r="O12" s="27">
        <v>2</v>
      </c>
      <c r="P12" s="27">
        <v>2</v>
      </c>
      <c r="Q12" s="183">
        <v>2</v>
      </c>
      <c r="R12" s="23"/>
      <c r="S12" s="114"/>
      <c r="T12" s="12"/>
      <c r="U12" s="42"/>
      <c r="V12" s="187" t="s">
        <v>249</v>
      </c>
    </row>
    <row r="13" spans="1:22" ht="76.5" customHeight="1" x14ac:dyDescent="0.25">
      <c r="A13" s="43"/>
      <c r="B13" s="41">
        <v>8</v>
      </c>
      <c r="C13" s="121" t="s">
        <v>213</v>
      </c>
      <c r="D13" s="114" t="s">
        <v>139</v>
      </c>
      <c r="E13" s="114" t="s">
        <v>103</v>
      </c>
      <c r="F13" s="33">
        <v>0</v>
      </c>
      <c r="G13" s="14">
        <v>0</v>
      </c>
      <c r="H13" s="114">
        <v>0</v>
      </c>
      <c r="I13" s="114">
        <v>0</v>
      </c>
      <c r="J13" s="27">
        <v>0</v>
      </c>
      <c r="K13" s="27">
        <v>0</v>
      </c>
      <c r="L13" s="27">
        <v>0</v>
      </c>
      <c r="M13" s="27">
        <v>0</v>
      </c>
      <c r="N13" s="27">
        <v>0</v>
      </c>
      <c r="O13" s="27">
        <v>0</v>
      </c>
      <c r="P13" s="27">
        <v>0</v>
      </c>
      <c r="Q13" s="27">
        <v>0</v>
      </c>
      <c r="R13" s="23"/>
      <c r="S13" s="114"/>
      <c r="T13" s="12"/>
      <c r="U13" s="42"/>
      <c r="V13" s="70" t="s">
        <v>228</v>
      </c>
    </row>
    <row r="14" spans="1:22" ht="96" customHeight="1" x14ac:dyDescent="0.25">
      <c r="A14" s="43"/>
      <c r="B14" s="41">
        <v>9</v>
      </c>
      <c r="C14" s="59" t="s">
        <v>140</v>
      </c>
      <c r="D14" s="114" t="s">
        <v>139</v>
      </c>
      <c r="E14" s="114" t="s">
        <v>103</v>
      </c>
      <c r="F14" s="33">
        <v>28.9</v>
      </c>
      <c r="G14" s="14">
        <v>28.8</v>
      </c>
      <c r="H14" s="114">
        <v>28.7</v>
      </c>
      <c r="I14" s="114">
        <v>28.7</v>
      </c>
      <c r="J14" s="23">
        <v>28.7</v>
      </c>
      <c r="K14" s="23">
        <v>28.7</v>
      </c>
      <c r="L14" s="23">
        <v>28.7</v>
      </c>
      <c r="M14" s="23">
        <v>28.7</v>
      </c>
      <c r="N14" s="13">
        <v>27.6</v>
      </c>
      <c r="O14" s="23">
        <v>27.6</v>
      </c>
      <c r="P14" s="23">
        <v>27.6</v>
      </c>
      <c r="Q14" s="23">
        <v>27.6</v>
      </c>
      <c r="R14" s="23">
        <v>27.6</v>
      </c>
      <c r="S14" s="23">
        <v>27.6</v>
      </c>
      <c r="T14" s="182">
        <v>27.6</v>
      </c>
      <c r="U14" s="42"/>
      <c r="V14" s="52" t="s">
        <v>251</v>
      </c>
    </row>
    <row r="15" spans="1:22" ht="85.5" customHeight="1" x14ac:dyDescent="0.25">
      <c r="A15" s="43"/>
      <c r="B15" s="41">
        <v>10</v>
      </c>
      <c r="C15" s="59" t="s">
        <v>141</v>
      </c>
      <c r="D15" s="114" t="s">
        <v>139</v>
      </c>
      <c r="E15" s="114" t="s">
        <v>103</v>
      </c>
      <c r="F15" s="114">
        <v>99.1</v>
      </c>
      <c r="G15" s="14">
        <v>99.1</v>
      </c>
      <c r="H15" s="114">
        <v>99.1</v>
      </c>
      <c r="I15" s="114">
        <v>99.1</v>
      </c>
      <c r="J15" s="23">
        <v>99.1</v>
      </c>
      <c r="K15" s="23">
        <v>99.1</v>
      </c>
      <c r="L15" s="23">
        <v>99.1</v>
      </c>
      <c r="M15" s="23">
        <v>99.1</v>
      </c>
      <c r="N15" s="23">
        <v>99.1</v>
      </c>
      <c r="O15" s="23">
        <v>99.1</v>
      </c>
      <c r="P15" s="23">
        <v>99.1</v>
      </c>
      <c r="Q15" s="23">
        <v>99.1</v>
      </c>
      <c r="R15" s="23">
        <v>99.1</v>
      </c>
      <c r="S15" s="23">
        <v>99.1</v>
      </c>
      <c r="T15" s="23">
        <v>99.1</v>
      </c>
      <c r="U15" s="42"/>
      <c r="V15" s="53" t="s">
        <v>252</v>
      </c>
    </row>
    <row r="16" spans="1:22" ht="45.75" customHeight="1" x14ac:dyDescent="0.25">
      <c r="A16" s="43"/>
      <c r="B16" s="41">
        <v>11</v>
      </c>
      <c r="C16" s="133" t="s">
        <v>142</v>
      </c>
      <c r="D16" s="114" t="s">
        <v>29</v>
      </c>
      <c r="E16" s="114" t="s">
        <v>103</v>
      </c>
      <c r="F16" s="114">
        <v>83.4</v>
      </c>
      <c r="G16" s="14">
        <v>79.599999999999994</v>
      </c>
      <c r="H16" s="114">
        <v>79.5</v>
      </c>
      <c r="I16" s="114">
        <v>79.5</v>
      </c>
      <c r="J16" s="23">
        <v>79.5</v>
      </c>
      <c r="K16" s="23">
        <v>79.5</v>
      </c>
      <c r="L16" s="23">
        <v>79.5</v>
      </c>
      <c r="M16" s="23">
        <v>79.5</v>
      </c>
      <c r="N16" s="23">
        <v>79.5</v>
      </c>
      <c r="O16" s="23">
        <v>79.5</v>
      </c>
      <c r="P16" s="142">
        <v>76.599999999999994</v>
      </c>
      <c r="Q16" s="142">
        <v>76.599999999999994</v>
      </c>
      <c r="R16" s="13"/>
      <c r="S16" s="13"/>
      <c r="T16" s="12"/>
      <c r="U16" s="42"/>
      <c r="V16" s="70"/>
    </row>
    <row r="17" spans="1:22" ht="117" customHeight="1" x14ac:dyDescent="0.25">
      <c r="A17" s="43"/>
      <c r="B17" s="41">
        <v>12</v>
      </c>
      <c r="C17" s="134" t="s">
        <v>214</v>
      </c>
      <c r="D17" s="114" t="s">
        <v>29</v>
      </c>
      <c r="E17" s="114" t="s">
        <v>103</v>
      </c>
      <c r="F17" s="113">
        <v>100</v>
      </c>
      <c r="G17" s="14">
        <v>100</v>
      </c>
      <c r="H17" s="114">
        <v>100</v>
      </c>
      <c r="I17" s="114">
        <v>100</v>
      </c>
      <c r="J17" s="27">
        <v>100</v>
      </c>
      <c r="K17" s="27">
        <v>100</v>
      </c>
      <c r="L17" s="27">
        <v>100</v>
      </c>
      <c r="M17" s="27">
        <v>100</v>
      </c>
      <c r="N17" s="27">
        <v>100</v>
      </c>
      <c r="O17" s="27">
        <v>100</v>
      </c>
      <c r="P17" s="27">
        <v>100</v>
      </c>
      <c r="Q17" s="27">
        <v>100</v>
      </c>
      <c r="R17" s="27">
        <v>100</v>
      </c>
      <c r="S17" s="27">
        <v>100</v>
      </c>
      <c r="T17" s="27">
        <v>100</v>
      </c>
      <c r="U17" s="27">
        <v>100</v>
      </c>
      <c r="V17" s="70" t="s">
        <v>229</v>
      </c>
    </row>
    <row r="18" spans="1:22" ht="55.5" customHeight="1" x14ac:dyDescent="0.25">
      <c r="A18" s="43"/>
      <c r="B18" s="41">
        <v>13</v>
      </c>
      <c r="C18" s="59" t="s">
        <v>138</v>
      </c>
      <c r="D18" s="115" t="s">
        <v>29</v>
      </c>
      <c r="E18" s="115" t="s">
        <v>103</v>
      </c>
      <c r="F18" s="115">
        <v>100</v>
      </c>
      <c r="G18" s="119">
        <v>100</v>
      </c>
      <c r="H18" s="115">
        <v>100</v>
      </c>
      <c r="I18" s="115">
        <v>100</v>
      </c>
      <c r="J18" s="120">
        <v>100</v>
      </c>
      <c r="K18" s="120">
        <v>100</v>
      </c>
      <c r="L18" s="120">
        <v>100</v>
      </c>
      <c r="M18" s="27">
        <v>100</v>
      </c>
      <c r="N18" s="27">
        <v>100</v>
      </c>
      <c r="O18" s="27">
        <v>100</v>
      </c>
      <c r="P18" s="27">
        <v>100</v>
      </c>
      <c r="Q18" s="27">
        <v>100</v>
      </c>
      <c r="R18" s="27">
        <v>100</v>
      </c>
      <c r="S18" s="27">
        <v>100</v>
      </c>
      <c r="T18" s="27">
        <v>100</v>
      </c>
      <c r="U18" s="27">
        <v>100</v>
      </c>
      <c r="V18" s="70" t="s">
        <v>229</v>
      </c>
    </row>
    <row r="19" spans="1:22" ht="62.25" customHeight="1" x14ac:dyDescent="0.25">
      <c r="A19" s="43"/>
      <c r="B19" s="41">
        <v>14</v>
      </c>
      <c r="C19" s="123" t="s">
        <v>145</v>
      </c>
      <c r="D19" s="96" t="s">
        <v>215</v>
      </c>
      <c r="E19" s="96" t="s">
        <v>103</v>
      </c>
      <c r="F19" s="113">
        <v>0</v>
      </c>
      <c r="G19" s="124">
        <v>100</v>
      </c>
      <c r="H19" s="113">
        <v>0</v>
      </c>
      <c r="I19" s="113">
        <v>0</v>
      </c>
      <c r="J19" s="113">
        <v>0</v>
      </c>
      <c r="K19" s="113">
        <v>0</v>
      </c>
      <c r="L19" s="113">
        <v>0</v>
      </c>
      <c r="M19" s="114">
        <v>0</v>
      </c>
      <c r="N19" s="181">
        <v>0</v>
      </c>
      <c r="O19" s="181">
        <v>0</v>
      </c>
      <c r="P19" s="181">
        <v>0</v>
      </c>
      <c r="Q19" s="181">
        <v>0</v>
      </c>
      <c r="R19" s="182">
        <v>0</v>
      </c>
      <c r="S19" s="182">
        <v>0</v>
      </c>
      <c r="T19" s="182">
        <v>0</v>
      </c>
      <c r="U19" s="182">
        <v>0</v>
      </c>
      <c r="V19" s="70" t="s">
        <v>229</v>
      </c>
    </row>
    <row r="20" spans="1:22" ht="73.5" customHeight="1" x14ac:dyDescent="0.25">
      <c r="A20" s="43"/>
      <c r="B20" s="41">
        <v>15</v>
      </c>
      <c r="C20" s="123" t="s">
        <v>216</v>
      </c>
      <c r="D20" s="122" t="s">
        <v>217</v>
      </c>
      <c r="E20" s="122" t="s">
        <v>98</v>
      </c>
      <c r="F20" s="122">
        <v>0</v>
      </c>
      <c r="G20" s="125">
        <v>2</v>
      </c>
      <c r="H20" s="122">
        <v>0</v>
      </c>
      <c r="I20" s="122">
        <v>0</v>
      </c>
      <c r="J20" s="122">
        <v>0</v>
      </c>
      <c r="K20" s="122">
        <v>0</v>
      </c>
      <c r="L20" s="122">
        <v>0</v>
      </c>
      <c r="M20" s="27">
        <v>1</v>
      </c>
      <c r="N20" s="183">
        <v>3</v>
      </c>
      <c r="O20" s="183">
        <v>3</v>
      </c>
      <c r="P20" s="183">
        <v>3</v>
      </c>
      <c r="Q20" s="183">
        <v>3</v>
      </c>
      <c r="R20" s="23"/>
      <c r="S20" s="114"/>
      <c r="T20" s="12"/>
      <c r="U20" s="42"/>
      <c r="V20" s="53" t="s">
        <v>250</v>
      </c>
    </row>
    <row r="21" spans="1:22" ht="65.25" customHeight="1" x14ac:dyDescent="0.25">
      <c r="A21" s="43"/>
      <c r="B21" s="41">
        <v>16</v>
      </c>
      <c r="C21" s="121" t="s">
        <v>218</v>
      </c>
      <c r="D21" s="122" t="s">
        <v>217</v>
      </c>
      <c r="E21" s="113" t="s">
        <v>103</v>
      </c>
      <c r="F21" s="113">
        <v>0</v>
      </c>
      <c r="G21" s="124">
        <v>43</v>
      </c>
      <c r="H21" s="113">
        <v>2.44</v>
      </c>
      <c r="I21" s="113">
        <v>6.2</v>
      </c>
      <c r="J21" s="113">
        <v>7.31</v>
      </c>
      <c r="K21" s="113">
        <v>9.8000000000000007</v>
      </c>
      <c r="L21" s="13">
        <v>12.67</v>
      </c>
      <c r="M21" s="13">
        <v>13.61</v>
      </c>
      <c r="N21" s="13">
        <v>13.61</v>
      </c>
      <c r="O21" s="13">
        <v>13.61</v>
      </c>
      <c r="P21" s="13">
        <v>16.98</v>
      </c>
      <c r="Q21" s="13">
        <v>24.62</v>
      </c>
      <c r="R21" s="13"/>
      <c r="S21" s="13"/>
      <c r="T21" s="12"/>
      <c r="U21" s="42"/>
      <c r="V21" s="70" t="s">
        <v>229</v>
      </c>
    </row>
    <row r="22" spans="1:22" ht="63" customHeight="1" x14ac:dyDescent="0.25">
      <c r="A22" s="43"/>
      <c r="B22" s="41">
        <v>17</v>
      </c>
      <c r="C22" s="131" t="s">
        <v>144</v>
      </c>
      <c r="D22" s="115" t="s">
        <v>114</v>
      </c>
      <c r="E22" s="115" t="s">
        <v>103</v>
      </c>
      <c r="F22" s="115">
        <v>44.1</v>
      </c>
      <c r="G22" s="14">
        <v>44.1</v>
      </c>
      <c r="H22" s="114">
        <v>3.6</v>
      </c>
      <c r="I22" s="114">
        <v>11.8</v>
      </c>
      <c r="J22" s="23">
        <v>26.3</v>
      </c>
      <c r="K22" s="142">
        <v>30.8</v>
      </c>
      <c r="L22" s="142">
        <v>32.5</v>
      </c>
      <c r="M22" s="142">
        <v>35.6</v>
      </c>
      <c r="N22" s="142">
        <v>40.1</v>
      </c>
      <c r="O22" s="142">
        <v>40.1</v>
      </c>
      <c r="P22" s="142">
        <v>42.4</v>
      </c>
      <c r="Q22" s="142">
        <v>43.2</v>
      </c>
      <c r="R22" s="23"/>
      <c r="S22" s="23"/>
      <c r="T22" s="184"/>
      <c r="U22" s="185"/>
      <c r="V22" s="52" t="s">
        <v>230</v>
      </c>
    </row>
    <row r="23" spans="1:22" ht="58.5" customHeight="1" x14ac:dyDescent="0.25">
      <c r="A23" s="43"/>
      <c r="B23" s="41">
        <v>18</v>
      </c>
      <c r="C23" s="128" t="s">
        <v>219</v>
      </c>
      <c r="D23" s="129" t="s">
        <v>217</v>
      </c>
      <c r="E23" s="129" t="s">
        <v>103</v>
      </c>
      <c r="F23" s="129">
        <v>0.24</v>
      </c>
      <c r="G23" s="126">
        <v>0.28000000000000003</v>
      </c>
      <c r="H23" s="114">
        <v>0.32</v>
      </c>
      <c r="I23" s="114">
        <v>0.46</v>
      </c>
      <c r="J23" s="13">
        <v>0.47</v>
      </c>
      <c r="K23" s="13">
        <v>0.49</v>
      </c>
      <c r="L23" s="13">
        <v>0.49</v>
      </c>
      <c r="M23" s="13">
        <v>0.51</v>
      </c>
      <c r="N23" s="13">
        <v>0.54</v>
      </c>
      <c r="O23" s="13">
        <v>0.55000000000000004</v>
      </c>
      <c r="P23" s="13">
        <v>0.55000000000000004</v>
      </c>
      <c r="Q23" s="13">
        <v>0.56000000000000005</v>
      </c>
      <c r="R23" s="13"/>
      <c r="S23" s="13"/>
      <c r="T23" s="12"/>
      <c r="U23" s="42"/>
      <c r="V23" s="70" t="s">
        <v>229</v>
      </c>
    </row>
    <row r="24" spans="1:22" ht="52.5" customHeight="1" x14ac:dyDescent="0.25">
      <c r="A24" s="43"/>
      <c r="B24" s="41">
        <v>19</v>
      </c>
      <c r="C24" s="128" t="s">
        <v>220</v>
      </c>
      <c r="D24" s="129" t="s">
        <v>215</v>
      </c>
      <c r="E24" s="129" t="s">
        <v>103</v>
      </c>
      <c r="F24" s="129">
        <v>88</v>
      </c>
      <c r="G24" s="126">
        <v>87.8</v>
      </c>
      <c r="H24" s="114">
        <v>77.400000000000006</v>
      </c>
      <c r="I24" s="114">
        <v>79</v>
      </c>
      <c r="J24" s="23">
        <v>79.3</v>
      </c>
      <c r="K24" s="13">
        <v>79.459999999999994</v>
      </c>
      <c r="L24" s="13">
        <v>79.599999999999994</v>
      </c>
      <c r="M24" s="13">
        <v>79.63</v>
      </c>
      <c r="N24" s="13">
        <v>79.64</v>
      </c>
      <c r="O24" s="13">
        <v>79.650000000000006</v>
      </c>
      <c r="P24" s="13">
        <v>83.81</v>
      </c>
      <c r="Q24" s="13">
        <v>85.89</v>
      </c>
      <c r="R24" s="13"/>
      <c r="S24" s="13"/>
      <c r="T24" s="12"/>
      <c r="U24" s="42"/>
      <c r="V24" s="52" t="s">
        <v>230</v>
      </c>
    </row>
    <row r="25" spans="1:22" ht="143.25" customHeight="1" x14ac:dyDescent="0.25">
      <c r="A25" s="43"/>
      <c r="B25" s="41">
        <v>20</v>
      </c>
      <c r="C25" s="123" t="s">
        <v>221</v>
      </c>
      <c r="D25" s="129" t="s">
        <v>198</v>
      </c>
      <c r="E25" s="129" t="s">
        <v>103</v>
      </c>
      <c r="F25" s="129">
        <v>19.2</v>
      </c>
      <c r="G25" s="126">
        <v>19.2</v>
      </c>
      <c r="H25" s="114">
        <v>20.5</v>
      </c>
      <c r="I25" s="114">
        <v>20.8</v>
      </c>
      <c r="J25" s="23">
        <v>21.3</v>
      </c>
      <c r="K25" s="23">
        <v>21.8</v>
      </c>
      <c r="L25" s="23">
        <v>21.9</v>
      </c>
      <c r="M25" s="23">
        <v>24.5</v>
      </c>
      <c r="N25" s="23">
        <v>24.5</v>
      </c>
      <c r="O25" s="23">
        <v>24.5</v>
      </c>
      <c r="P25" s="23">
        <v>30.9</v>
      </c>
      <c r="Q25" s="23">
        <v>30.9</v>
      </c>
      <c r="R25" s="13"/>
      <c r="S25" s="13"/>
      <c r="T25" s="12"/>
      <c r="U25" s="42"/>
      <c r="V25" s="70" t="s">
        <v>229</v>
      </c>
    </row>
    <row r="26" spans="1:22" ht="93" customHeight="1" x14ac:dyDescent="0.25">
      <c r="A26" s="43"/>
      <c r="B26" s="41">
        <v>21</v>
      </c>
      <c r="C26" s="135" t="s">
        <v>224</v>
      </c>
      <c r="D26" s="127" t="s">
        <v>198</v>
      </c>
      <c r="E26" s="127" t="s">
        <v>103</v>
      </c>
      <c r="F26" s="127">
        <v>89.16</v>
      </c>
      <c r="G26" s="126">
        <v>70</v>
      </c>
      <c r="H26" s="114">
        <v>27.5</v>
      </c>
      <c r="I26" s="114">
        <v>36.799999999999997</v>
      </c>
      <c r="J26" s="23">
        <v>36.799999999999997</v>
      </c>
      <c r="K26" s="23">
        <v>41.8</v>
      </c>
      <c r="L26" s="23">
        <v>46.7</v>
      </c>
      <c r="M26" s="23">
        <v>46.7</v>
      </c>
      <c r="N26" s="23">
        <v>46.7</v>
      </c>
      <c r="O26" s="23">
        <v>46.7</v>
      </c>
      <c r="P26" s="23">
        <v>63.4</v>
      </c>
      <c r="Q26" s="23">
        <v>81.400000000000006</v>
      </c>
      <c r="R26" s="13"/>
      <c r="S26" s="13"/>
      <c r="T26" s="12"/>
      <c r="U26" s="42"/>
      <c r="V26" s="52" t="s">
        <v>230</v>
      </c>
    </row>
    <row r="27" spans="1:22" ht="196.5" customHeight="1" x14ac:dyDescent="0.25">
      <c r="A27" s="43"/>
      <c r="B27" s="41">
        <v>22</v>
      </c>
      <c r="C27" s="121" t="s">
        <v>222</v>
      </c>
      <c r="D27" s="129" t="s">
        <v>215</v>
      </c>
      <c r="E27" s="129" t="s">
        <v>103</v>
      </c>
      <c r="F27" s="116">
        <v>98</v>
      </c>
      <c r="G27" s="14">
        <v>100</v>
      </c>
      <c r="H27" s="114">
        <v>0.3</v>
      </c>
      <c r="I27" s="114">
        <v>0.3</v>
      </c>
      <c r="J27" s="23">
        <v>10.4</v>
      </c>
      <c r="K27" s="23">
        <v>10.4</v>
      </c>
      <c r="L27" s="23">
        <v>10.6</v>
      </c>
      <c r="M27" s="23">
        <v>52.7</v>
      </c>
      <c r="N27" s="142">
        <v>73.400000000000006</v>
      </c>
      <c r="O27" s="142">
        <v>92.4</v>
      </c>
      <c r="P27" s="142">
        <v>92.4</v>
      </c>
      <c r="Q27" s="142">
        <v>100</v>
      </c>
      <c r="R27" s="13"/>
      <c r="S27" s="13"/>
      <c r="T27" s="12"/>
      <c r="U27" s="42"/>
      <c r="V27" s="70" t="s">
        <v>229</v>
      </c>
    </row>
    <row r="28" spans="1:22" ht="138" customHeight="1" x14ac:dyDescent="0.25">
      <c r="A28" s="43"/>
      <c r="B28" s="41">
        <v>23</v>
      </c>
      <c r="C28" s="123" t="s">
        <v>223</v>
      </c>
      <c r="D28" s="127" t="s">
        <v>198</v>
      </c>
      <c r="E28" s="127" t="s">
        <v>103</v>
      </c>
      <c r="F28" s="118">
        <v>2.6</v>
      </c>
      <c r="G28" s="14">
        <v>3.3</v>
      </c>
      <c r="H28" s="114">
        <v>8</v>
      </c>
      <c r="I28" s="114">
        <v>6.1</v>
      </c>
      <c r="J28" s="23">
        <v>5.6</v>
      </c>
      <c r="K28" s="23">
        <v>5.3</v>
      </c>
      <c r="L28" s="23">
        <v>5.3</v>
      </c>
      <c r="M28" s="114">
        <v>4.5999999999999996</v>
      </c>
      <c r="N28" s="173">
        <v>4.5</v>
      </c>
      <c r="O28" s="142">
        <v>4.9000000000000004</v>
      </c>
      <c r="P28" s="173">
        <v>5.2</v>
      </c>
      <c r="Q28" s="173">
        <v>5.0999999999999996</v>
      </c>
      <c r="R28" s="114"/>
      <c r="S28" s="114"/>
      <c r="T28" s="12"/>
      <c r="U28" s="42"/>
      <c r="V28" s="70" t="s">
        <v>229</v>
      </c>
    </row>
  </sheetData>
  <customSheetViews>
    <customSheetView guid="{1E4B2E02-3F65-409A-8E5C-3C4E08E86C84}" scale="80" topLeftCell="A2">
      <pane xSplit="3" ySplit="4" topLeftCell="D24" activePane="bottomRight" state="frozen"/>
      <selection pane="bottomRight" activeCell="I17" sqref="I17"/>
      <pageMargins left="0.7" right="0.7" top="0.75" bottom="0.75" header="0.3" footer="0.3"/>
      <pageSetup paperSize="9" orientation="portrait" r:id="rId1"/>
    </customSheetView>
    <customSheetView guid="{D55090C3-431F-4074-A216-7C8DB528D0FD}" scale="80" topLeftCell="A2">
      <pane xSplit="3" ySplit="4" topLeftCell="D24" activePane="bottomRight" state="frozen"/>
      <selection pane="bottomRight" activeCell="I17" sqref="I17"/>
      <pageMargins left="0.7" right="0.7" top="0.75" bottom="0.75" header="0.3" footer="0.3"/>
      <pageSetup paperSize="9" orientation="portrait" r:id="rId2"/>
    </customSheetView>
    <customSheetView guid="{B4B1CD24-9685-4AE9-8AEE-AA4FA8256CA1}" scale="80" topLeftCell="A2">
      <pane xSplit="3" ySplit="4" topLeftCell="D20" activePane="bottomRight" state="frozen"/>
      <selection pane="bottomRight" activeCell="B6" sqref="B6:B24"/>
      <pageMargins left="0.7" right="0.7" top="0.75" bottom="0.75" header="0.3" footer="0.3"/>
      <pageSetup paperSize="9" orientation="portrait" r:id="rId3"/>
    </customSheetView>
    <customSheetView guid="{431BE9C6-F501-4F09-857B-1DCF93BF0B83}" scale="80" topLeftCell="A2">
      <pane xSplit="3" ySplit="4" topLeftCell="D24" activePane="bottomRight" state="frozen"/>
      <selection pane="bottomRight" activeCell="I17" sqref="I17"/>
      <pageMargins left="0.7" right="0.7" top="0.75" bottom="0.75" header="0.3" footer="0.3"/>
      <pageSetup paperSize="9" orientation="portrait" r:id="rId4"/>
    </customSheetView>
    <customSheetView guid="{113824B5-F08B-42C0-8DF2-15058C14C295}" scale="80" topLeftCell="A2">
      <pane xSplit="3" ySplit="4" topLeftCell="D20" activePane="bottomRight" state="frozen"/>
      <selection pane="bottomRight" activeCell="B6" sqref="B6:B24"/>
      <pageMargins left="0.7" right="0.7" top="0.75" bottom="0.75" header="0.3" footer="0.3"/>
      <pageSetup paperSize="9" orientation="portrait" r:id="rId5"/>
    </customSheetView>
    <customSheetView guid="{502A0D05-39C2-4703-AED7-CF9838D490EE}" scale="60" topLeftCell="A2">
      <pane xSplit="3" ySplit="4" topLeftCell="D24" activePane="bottomRight" state="frozen"/>
      <selection pane="bottomRight" activeCell="I17" sqref="I17"/>
      <pageMargins left="0.7" right="0.7" top="0.75" bottom="0.75" header="0.3" footer="0.3"/>
      <pageSetup paperSize="9" orientation="portrait" r:id="rId6"/>
    </customSheetView>
    <customSheetView guid="{2689BED1-5CA5-4353-829B-3498DD76FE2F}" scale="80" topLeftCell="A2">
      <pane xSplit="3" ySplit="3" topLeftCell="D24" activePane="bottomRight" state="frozen"/>
      <selection pane="bottomRight" activeCell="I17" sqref="I17"/>
      <pageMargins left="0.7" right="0.7" top="0.75" bottom="0.75" header="0.3" footer="0.3"/>
      <pageSetup paperSize="9" orientation="portrait" r:id="rId7"/>
    </customSheetView>
    <customSheetView guid="{2B30C798-2E14-48A4-992C-0D500BAFB2A8}" scale="80" topLeftCell="A2">
      <pane xSplit="3" ySplit="4" topLeftCell="D24" activePane="bottomRight" state="frozen"/>
      <selection pane="bottomRight" activeCell="I17" sqref="I17"/>
      <pageMargins left="0.7" right="0.7" top="0.75" bottom="0.75" header="0.3" footer="0.3"/>
      <pageSetup paperSize="9" orientation="portrait" r:id="rId8"/>
    </customSheetView>
    <customSheetView guid="{0A7663DC-6906-4B7C-BC55-883327486EC5}" scale="80" topLeftCell="A2">
      <pane xSplit="3" ySplit="4" topLeftCell="D20" activePane="bottomRight" state="frozen"/>
      <selection pane="bottomRight" activeCell="B6" sqref="B6:B24"/>
      <pageMargins left="0.7" right="0.7" top="0.75" bottom="0.75" header="0.3" footer="0.3"/>
      <pageSetup paperSize="9" orientation="portrait" r:id="rId9"/>
    </customSheetView>
    <customSheetView guid="{2E27783B-8156-4F93-8803-CF54224B435A}" scale="60" topLeftCell="A2">
      <pane xSplit="3" ySplit="4" topLeftCell="D24" activePane="bottomRight" state="frozen"/>
      <selection pane="bottomRight" activeCell="I17" sqref="I17"/>
      <pageMargins left="0.7" right="0.7" top="0.75" bottom="0.75" header="0.3" footer="0.3"/>
      <pageSetup paperSize="9" orientation="portrait" r:id="rId10"/>
    </customSheetView>
    <customSheetView guid="{7B6B6A8F-B733-41A0-96BB-D08AF046D118}" scale="80" topLeftCell="A2">
      <pane xSplit="3" ySplit="4" topLeftCell="D24" activePane="bottomRight" state="frozen"/>
      <selection pane="bottomRight" activeCell="I17" sqref="I17"/>
      <pageMargins left="0.7" right="0.7" top="0.75" bottom="0.75" header="0.3" footer="0.3"/>
      <pageSetup paperSize="9" orientation="portrait" r:id="rId11"/>
    </customSheetView>
    <customSheetView guid="{4EA90460-3770-46CF-B57F-FAED98511E31}" scale="80" topLeftCell="A2">
      <pane xSplit="3" ySplit="4" topLeftCell="D24" activePane="bottomRight" state="frozen"/>
      <selection pane="bottomRight" activeCell="I17" sqref="I17"/>
      <pageMargins left="0.7" right="0.7" top="0.75" bottom="0.75" header="0.3" footer="0.3"/>
      <pageSetup paperSize="9" orientation="portrait" r:id="rId12"/>
    </customSheetView>
    <customSheetView guid="{CD68C410-AEFE-455B-8A5E-51D59CD9686C}" scale="80" topLeftCell="A2">
      <pane xSplit="3" ySplit="4" topLeftCell="D24" activePane="bottomRight" state="frozen"/>
      <selection pane="bottomRight" activeCell="I17" sqref="I17"/>
      <pageMargins left="0.7" right="0.7" top="0.75" bottom="0.75" header="0.3" footer="0.3"/>
      <pageSetup paperSize="9" orientation="portrait" r:id="rId13"/>
    </customSheetView>
    <customSheetView guid="{EE840CB3-7D12-4925-A813-CF89ECC9BB78}" scale="80" topLeftCell="A2">
      <pane xSplit="3" ySplit="4" topLeftCell="D20" activePane="bottomRight" state="frozen"/>
      <selection pane="bottomRight" activeCell="B6" sqref="B6:B24"/>
      <pageMargins left="0.7" right="0.7" top="0.75" bottom="0.75" header="0.3" footer="0.3"/>
      <pageSetup paperSize="9" orientation="portrait" r:id="rId14"/>
    </customSheetView>
    <customSheetView guid="{46A44158-C911-4D0C-9C63-924A8CE4FDDB}" scale="80" topLeftCell="A2">
      <pane xSplit="3" ySplit="4" topLeftCell="D24" activePane="bottomRight" state="frozen"/>
      <selection pane="bottomRight" activeCell="I17" sqref="I17"/>
      <pageMargins left="0.7" right="0.7" top="0.75" bottom="0.75" header="0.3" footer="0.3"/>
      <pageSetup paperSize="9" orientation="portrait" r:id="rId15"/>
    </customSheetView>
    <customSheetView guid="{C41B7270-05EC-456B-AA79-876B6A931F84}" scale="80" topLeftCell="A2">
      <pane xSplit="3" ySplit="4" topLeftCell="D24" activePane="bottomRight" state="frozen"/>
      <selection pane="bottomRight" activeCell="I17" sqref="I17"/>
      <pageMargins left="0.7" right="0.7" top="0.75" bottom="0.75" header="0.3" footer="0.3"/>
      <pageSetup paperSize="9" orientation="portrait" r:id="rId16"/>
    </customSheetView>
    <customSheetView guid="{6C0827C6-4CFF-498D-81F8-D51A8B89B160}" scale="80" topLeftCell="A2">
      <pane xSplit="3" ySplit="4" topLeftCell="D24" activePane="bottomRight" state="frozen"/>
      <selection pane="bottomRight" activeCell="I17" sqref="I17"/>
      <pageMargins left="0.7" right="0.7" top="0.75" bottom="0.75" header="0.3" footer="0.3"/>
      <pageSetup paperSize="9" orientation="portrait" r:id="rId17"/>
    </customSheetView>
    <customSheetView guid="{F6E50E7A-073C-44A1-9AAD-884C3FBDCBE8}" scale="80" topLeftCell="A2">
      <pane xSplit="3" ySplit="4" topLeftCell="D24" activePane="bottomRight" state="frozen"/>
      <selection pane="bottomRight" activeCell="I17" sqref="I17"/>
      <pageMargins left="0.7" right="0.7" top="0.75" bottom="0.75" header="0.3" footer="0.3"/>
      <pageSetup paperSize="9" orientation="portrait" r:id="rId18"/>
    </customSheetView>
    <customSheetView guid="{6EF98D47-2525-4442-B649-BF5E841DE7D1}" scale="80" topLeftCell="A2">
      <pane xSplit="3" ySplit="4" topLeftCell="D24" activePane="bottomRight" state="frozen"/>
      <selection pane="bottomRight" activeCell="I17" sqref="I17"/>
      <pageMargins left="0.7" right="0.7" top="0.75" bottom="0.75" header="0.3" footer="0.3"/>
      <pageSetup paperSize="9" orientation="portrait" r:id="rId19"/>
    </customSheetView>
    <customSheetView guid="{B6CD7349-C328-4B4B-92C0-6AD97F529AD9}" scale="80" topLeftCell="A2">
      <pane xSplit="3" ySplit="4" topLeftCell="D24" activePane="bottomRight" state="frozen"/>
      <selection pane="bottomRight" activeCell="I17" sqref="I17"/>
      <pageMargins left="0.7" right="0.7" top="0.75" bottom="0.75" header="0.3" footer="0.3"/>
      <pageSetup paperSize="9" orientation="portrait" r:id="rId20"/>
    </customSheetView>
    <customSheetView guid="{F816C1A4-1562-4ABC-B514-19210D844704}" scale="80" topLeftCell="A2">
      <pane xSplit="3" ySplit="4" topLeftCell="D24" activePane="bottomRight" state="frozen"/>
      <selection pane="bottomRight" activeCell="I17" sqref="I17"/>
      <pageMargins left="0.7" right="0.7" top="0.75" bottom="0.75" header="0.3" footer="0.3"/>
      <pageSetup paperSize="9" orientation="portrait" r:id="rId21"/>
    </customSheetView>
    <customSheetView guid="{A085224F-CD53-45B7-846C-A9F71249AFA9}" scale="80" topLeftCell="A2">
      <pane xSplit="3" ySplit="4" topLeftCell="D24" activePane="bottomRight" state="frozen"/>
      <selection pane="bottomRight" activeCell="I17" sqref="I17"/>
      <pageMargins left="0.7" right="0.7" top="0.75" bottom="0.75" header="0.3" footer="0.3"/>
      <pageSetup paperSize="9" orientation="portrait" r:id="rId22"/>
    </customSheetView>
    <customSheetView guid="{6BF45533-7AA3-4DC6-8C68-076D64CFA5C7}" scale="80" showPageBreaks="1" fitToPage="1" topLeftCell="A2">
      <pane xSplit="3" ySplit="4" topLeftCell="D15" activePane="bottomRight" state="frozen"/>
      <selection pane="bottomRight" activeCell="V16" sqref="V16"/>
      <pageMargins left="0.25" right="0.25" top="0.75" bottom="0.75" header="0.3" footer="0.3"/>
      <pageSetup paperSize="9" scale="48" fitToHeight="4" orientation="landscape" r:id="rId23"/>
    </customSheetView>
    <customSheetView guid="{BC97380D-7FD7-4E9A-AAB8-B55FF24E8CFF}" scale="80" topLeftCell="A2">
      <pane xSplit="3" ySplit="4" topLeftCell="D24" activePane="bottomRight" state="frozen"/>
      <selection pane="bottomRight" activeCell="I17" sqref="I17"/>
      <pageMargins left="0.7" right="0.7" top="0.75" bottom="0.75" header="0.3" footer="0.3"/>
      <pageSetup paperSize="9" orientation="portrait" r:id="rId24"/>
    </customSheetView>
    <customSheetView guid="{D20CB995-D14F-41F2-96DE-F4D3090368C4}" scale="80" topLeftCell="A2">
      <pane xSplit="3" ySplit="4" topLeftCell="D20" activePane="bottomRight" state="frozen"/>
      <selection pane="bottomRight" activeCell="B6" sqref="B6:B24"/>
      <pageMargins left="0.7" right="0.7" top="0.75" bottom="0.75" header="0.3" footer="0.3"/>
      <pageSetup paperSize="9" orientation="portrait" r:id="rId25"/>
    </customSheetView>
    <customSheetView guid="{60DA6CD2-F8B6-4F1C-8C57-A0480E27204B}" scale="80" topLeftCell="A2">
      <pane xSplit="3" ySplit="4" topLeftCell="D27" activePane="bottomRight" state="frozen"/>
      <selection pane="bottomRight" activeCell="I17" sqref="I17"/>
      <pageMargins left="0.7" right="0.7" top="0.75" bottom="0.75" header="0.3" footer="0.3"/>
      <pageSetup paperSize="9" orientation="portrait" r:id="rId26"/>
    </customSheetView>
    <customSheetView guid="{E5A6364B-AB93-4CBA-AA31-212EC90F8C1E}" scale="80" topLeftCell="A2">
      <pane xSplit="3" ySplit="4" topLeftCell="D20" activePane="bottomRight" state="frozen"/>
      <selection pane="bottomRight" activeCell="B6" sqref="B6:B24"/>
      <pageMargins left="0.7" right="0.7" top="0.75" bottom="0.75" header="0.3" footer="0.3"/>
      <pageSetup paperSize="9" orientation="portrait" r:id="rId27"/>
    </customSheetView>
    <customSheetView guid="{EED9D0B8-C5C0-42FD-80D3-D57E1881844D}" scale="80" topLeftCell="A2">
      <pane xSplit="3" ySplit="4" topLeftCell="D20" activePane="bottomRight" state="frozen"/>
      <selection pane="bottomRight" activeCell="B6" sqref="B6:B24"/>
      <pageMargins left="0.7" right="0.7" top="0.75" bottom="0.75" header="0.3" footer="0.3"/>
      <pageSetup paperSize="9" orientation="portrait" r:id="rId28"/>
    </customSheetView>
    <customSheetView guid="{D84BFC2A-AFB1-4D3D-9095-AD002B120027}" scale="80" topLeftCell="A2">
      <pane xSplit="3" ySplit="4" topLeftCell="D18" activePane="bottomRight" state="frozen"/>
      <selection pane="bottomRight" activeCell="L19" sqref="L19"/>
      <pageMargins left="0.7" right="0.7" top="0.75" bottom="0.75" header="0.3" footer="0.3"/>
      <pageSetup paperSize="9" orientation="portrait" r:id="rId29"/>
    </customSheetView>
    <customSheetView guid="{8CD8492D-7E5A-4A70-87BF-A18C6E2C3483}" scale="80" topLeftCell="A2">
      <pane xSplit="3" ySplit="4" topLeftCell="D24" activePane="bottomRight" state="frozen"/>
      <selection pane="bottomRight" activeCell="I17" sqref="I17"/>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9" sqref="H19"/>
    </sheetView>
  </sheetViews>
  <sheetFormatPr defaultColWidth="9.140625" defaultRowHeight="15.75" x14ac:dyDescent="0.25"/>
  <cols>
    <col min="1" max="1" width="4.7109375" style="37" customWidth="1"/>
    <col min="2" max="2" width="6.140625" style="37" customWidth="1"/>
    <col min="3" max="3" width="45.5703125" style="37" customWidth="1"/>
    <col min="4" max="4" width="14.140625" style="37" customWidth="1"/>
    <col min="5" max="5" width="12.5703125" style="37" customWidth="1"/>
    <col min="6" max="6" width="12.140625" style="37" customWidth="1"/>
    <col min="7" max="7" width="11.5703125" style="37" customWidth="1"/>
    <col min="8" max="8" width="10.85546875" style="37" customWidth="1"/>
    <col min="9" max="10" width="10.42578125" style="37" customWidth="1"/>
    <col min="11" max="11" width="10" style="37" customWidth="1"/>
    <col min="12" max="12" width="9.28515625" style="37" customWidth="1"/>
    <col min="13" max="13" width="10.85546875" style="37" customWidth="1"/>
    <col min="14" max="15" width="8.28515625" style="37" customWidth="1"/>
    <col min="16" max="16" width="12" style="37" customWidth="1"/>
    <col min="17" max="17" width="10.7109375" style="37" customWidth="1"/>
    <col min="18" max="18" width="10.28515625" style="37" customWidth="1"/>
    <col min="19" max="19" width="13.140625" style="37" customWidth="1"/>
    <col min="20" max="20" width="13.7109375" style="37" customWidth="1"/>
    <col min="21" max="21" width="11.85546875" style="37" customWidth="1"/>
    <col min="22" max="22" width="28.28515625" style="37" customWidth="1"/>
    <col min="23" max="16384" width="9.140625" style="37"/>
  </cols>
  <sheetData>
    <row r="1" spans="1:22" ht="47.25" customHeight="1" x14ac:dyDescent="0.25">
      <c r="B1" s="216" t="s">
        <v>99</v>
      </c>
      <c r="C1" s="217"/>
      <c r="D1" s="217"/>
      <c r="E1" s="217"/>
      <c r="F1" s="217"/>
      <c r="G1" s="217"/>
      <c r="H1" s="217"/>
      <c r="I1" s="217"/>
      <c r="J1" s="217"/>
      <c r="K1" s="217"/>
      <c r="L1" s="217"/>
      <c r="M1" s="217"/>
      <c r="N1" s="217"/>
      <c r="O1" s="217"/>
      <c r="P1" s="217"/>
      <c r="Q1" s="217"/>
      <c r="R1" s="217"/>
      <c r="S1" s="217"/>
      <c r="T1" s="217"/>
    </row>
    <row r="2" spans="1:22" s="39" customFormat="1" ht="47.25" customHeight="1" x14ac:dyDescent="0.25">
      <c r="B2" s="218" t="s">
        <v>146</v>
      </c>
      <c r="C2" s="218"/>
      <c r="D2" s="218"/>
      <c r="E2" s="218"/>
      <c r="F2" s="218"/>
      <c r="G2" s="218"/>
      <c r="H2" s="218"/>
      <c r="I2" s="218"/>
      <c r="J2" s="218"/>
      <c r="K2" s="218"/>
      <c r="L2" s="218"/>
      <c r="M2" s="218"/>
      <c r="N2" s="218"/>
      <c r="O2" s="218"/>
      <c r="P2" s="218"/>
      <c r="Q2" s="218"/>
      <c r="R2" s="218"/>
      <c r="S2" s="218"/>
      <c r="T2" s="45"/>
    </row>
    <row r="3" spans="1:22" s="39"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39"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39" customFormat="1"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65" customHeight="1" x14ac:dyDescent="0.25">
      <c r="A6" s="43"/>
      <c r="B6" s="41">
        <v>1</v>
      </c>
      <c r="C6" s="12" t="s">
        <v>147</v>
      </c>
      <c r="D6" s="12" t="s">
        <v>114</v>
      </c>
      <c r="E6" s="33" t="s">
        <v>92</v>
      </c>
      <c r="F6" s="33">
        <v>1101</v>
      </c>
      <c r="G6" s="14">
        <v>1021</v>
      </c>
      <c r="H6" s="149">
        <v>91</v>
      </c>
      <c r="I6" s="149">
        <v>187</v>
      </c>
      <c r="J6" s="165">
        <v>311</v>
      </c>
      <c r="K6" s="165">
        <v>394</v>
      </c>
      <c r="L6" s="165">
        <v>475</v>
      </c>
      <c r="M6" s="165">
        <v>598</v>
      </c>
      <c r="N6" s="165">
        <v>668</v>
      </c>
      <c r="O6" s="165">
        <v>742</v>
      </c>
      <c r="P6" s="165">
        <v>834</v>
      </c>
      <c r="Q6" s="165">
        <v>981</v>
      </c>
      <c r="R6" s="92"/>
      <c r="S6" s="92"/>
      <c r="T6" s="7"/>
      <c r="U6" s="44"/>
      <c r="V6" s="166" t="s">
        <v>255</v>
      </c>
    </row>
    <row r="7" spans="1:22" ht="108.75" customHeight="1" x14ac:dyDescent="0.25">
      <c r="A7" s="43"/>
      <c r="B7" s="41">
        <v>2</v>
      </c>
      <c r="C7" s="12" t="s">
        <v>148</v>
      </c>
      <c r="D7" s="12" t="s">
        <v>114</v>
      </c>
      <c r="E7" s="33" t="s">
        <v>92</v>
      </c>
      <c r="F7" s="33">
        <v>23.5</v>
      </c>
      <c r="G7" s="14">
        <v>22</v>
      </c>
      <c r="H7" s="149">
        <v>23</v>
      </c>
      <c r="I7" s="149">
        <v>23</v>
      </c>
      <c r="J7" s="165">
        <v>23</v>
      </c>
      <c r="K7" s="165">
        <v>23</v>
      </c>
      <c r="L7" s="165">
        <v>23</v>
      </c>
      <c r="M7" s="165">
        <v>23</v>
      </c>
      <c r="N7" s="165">
        <v>23</v>
      </c>
      <c r="O7" s="165">
        <v>23</v>
      </c>
      <c r="P7" s="165">
        <v>23</v>
      </c>
      <c r="Q7" s="165">
        <v>21</v>
      </c>
      <c r="R7" s="92"/>
      <c r="S7" s="92"/>
      <c r="T7" s="7"/>
      <c r="U7" s="44"/>
      <c r="V7" s="167" t="s">
        <v>256</v>
      </c>
    </row>
    <row r="8" spans="1:22" ht="90.75" customHeight="1" x14ac:dyDescent="0.25">
      <c r="A8" s="43"/>
      <c r="B8" s="201">
        <v>3</v>
      </c>
      <c r="C8" s="7" t="s">
        <v>149</v>
      </c>
      <c r="D8" s="7" t="s">
        <v>114</v>
      </c>
      <c r="E8" s="2" t="s">
        <v>92</v>
      </c>
      <c r="F8" s="2">
        <v>202</v>
      </c>
      <c r="G8" s="202">
        <v>184</v>
      </c>
      <c r="H8" s="2">
        <v>11</v>
      </c>
      <c r="I8" s="2">
        <v>26</v>
      </c>
      <c r="J8" s="92">
        <v>34</v>
      </c>
      <c r="K8" s="92"/>
      <c r="L8" s="92"/>
      <c r="M8" s="92"/>
      <c r="N8" s="92"/>
      <c r="O8" s="92"/>
      <c r="P8" s="92"/>
      <c r="Q8" s="92"/>
      <c r="R8" s="92"/>
      <c r="S8" s="92"/>
      <c r="T8" s="7"/>
      <c r="U8" s="44"/>
      <c r="V8" s="166" t="s">
        <v>246</v>
      </c>
    </row>
  </sheetData>
  <customSheetViews>
    <customSheetView guid="{1E4B2E02-3F65-409A-8E5C-3C4E08E86C84}" scale="80" topLeftCell="A2">
      <pane xSplit="3" ySplit="4" topLeftCell="D6" activePane="bottomRight" state="frozen"/>
      <selection pane="bottomRight" activeCell="H19" sqref="H19"/>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H19" sqref="H19"/>
      <pageMargins left="0.7" right="0.7" top="0.75" bottom="0.75" header="0.3" footer="0.3"/>
      <pageSetup paperSize="9" orientation="portrait" r:id="rId2"/>
    </customSheetView>
    <customSheetView guid="{B4B1CD24-9685-4AE9-8AEE-AA4FA8256CA1}" scale="80" topLeftCell="A2">
      <pane xSplit="3" ySplit="4" topLeftCell="D6" activePane="bottomRight" state="frozen"/>
      <selection pane="bottomRight" activeCell="V7" sqref="V7"/>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H19" sqref="H19"/>
      <pageMargins left="0.7" right="0.7" top="0.75" bottom="0.75" header="0.3" footer="0.3"/>
      <pageSetup paperSize="9" orientation="portrait" r:id="rId4"/>
    </customSheetView>
    <customSheetView guid="{113824B5-F08B-42C0-8DF2-15058C14C295}" scale="80" topLeftCell="A2">
      <pane xSplit="3" ySplit="4" topLeftCell="D9" activePane="bottomRight" state="frozen"/>
      <selection pane="bottomRight" activeCell="H19" sqref="H19"/>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H19" sqref="H19"/>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H19" sqref="H19"/>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H19" sqref="H19"/>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H19" sqref="H19"/>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H19" sqref="H19"/>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H19" sqref="H19"/>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H19" sqref="H19"/>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H19" sqref="H19"/>
      <pageMargins left="0.7" right="0.7" top="0.75" bottom="0.75" header="0.3" footer="0.3"/>
      <pageSetup paperSize="9" orientation="portrait" r:id="rId13"/>
    </customSheetView>
    <customSheetView guid="{EE840CB3-7D12-4925-A813-CF89ECC9BB78}" scale="80" topLeftCell="A2">
      <pane xSplit="3" ySplit="4" topLeftCell="D6" activePane="bottomRight" state="frozen"/>
      <selection pane="bottomRight" activeCell="M8" sqref="M8"/>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H19" sqref="H19"/>
      <pageMargins left="0.7" right="0.7" top="0.75" bottom="0.75" header="0.3" footer="0.3"/>
      <pageSetup paperSize="9" orientation="portrait" r:id="rId15"/>
    </customSheetView>
    <customSheetView guid="{C41B7270-05EC-456B-AA79-876B6A931F84}" scale="80" topLeftCell="A2">
      <pane xSplit="3" ySplit="4" topLeftCell="D6" activePane="bottomRight" state="frozen"/>
      <selection pane="bottomRight" activeCell="H19" sqref="H19"/>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H19" sqref="H19"/>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H19" sqref="H19"/>
      <pageMargins left="0.7" right="0.7" top="0.75" bottom="0.75" header="0.3" footer="0.3"/>
      <pageSetup paperSize="9" orientation="portrait" r:id="rId18"/>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19"/>
    </customSheetView>
    <customSheetView guid="{B6CD7349-C328-4B4B-92C0-6AD97F529AD9}" scale="80" topLeftCell="A2">
      <pane xSplit="3" ySplit="4" topLeftCell="D6" activePane="bottomRight" state="frozen"/>
      <selection pane="bottomRight" activeCell="H8" sqref="H8"/>
      <pageMargins left="0.7" right="0.7" top="0.75" bottom="0.75" header="0.3" footer="0.3"/>
      <pageSetup paperSize="9" orientation="portrait" r:id="rId20"/>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H19" sqref="H19"/>
      <pageMargins left="0.7" right="0.7" top="0.75" bottom="0.75" header="0.3" footer="0.3"/>
      <pageSetup paperSize="9" orientation="portrait" r:id="rId22"/>
    </customSheetView>
    <customSheetView guid="{6BF45533-7AA3-4DC6-8C68-076D64CFA5C7}" scale="80" showPageBreaks="1" topLeftCell="A2">
      <pane xSplit="3" ySplit="4" topLeftCell="D6" activePane="bottomRight" state="frozen"/>
      <selection pane="bottomRight" activeCell="I21" sqref="I21"/>
      <pageMargins left="0.7" right="0.7" top="0.75" bottom="0.75" header="0.3" footer="0.3"/>
      <pageSetup paperSize="9" orientation="portrait" r:id="rId23"/>
    </customSheetView>
    <customSheetView guid="{BC97380D-7FD7-4E9A-AAB8-B55FF24E8CFF}" scale="80" topLeftCell="A2">
      <pane xSplit="3" ySplit="4" topLeftCell="D6" activePane="bottomRight" state="frozen"/>
      <selection pane="bottomRight" activeCell="P8" sqref="P8"/>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H19" sqref="H19"/>
      <pageMargins left="0.7" right="0.7" top="0.75" bottom="0.75" header="0.3" footer="0.3"/>
      <pageSetup paperSize="9" orientation="portrait" r:id="rId25"/>
    </customSheetView>
    <customSheetView guid="{60DA6CD2-F8B6-4F1C-8C57-A0480E27204B}" scale="80" topLeftCell="A2">
      <pane xSplit="3" ySplit="4" topLeftCell="D6" activePane="bottomRight" state="frozen"/>
      <selection pane="bottomRight" activeCell="B8" sqref="B8:U8"/>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H19" sqref="H19"/>
      <pageMargins left="0.7" right="0.7" top="0.75" bottom="0.75" header="0.3" footer="0.3"/>
      <pageSetup paperSize="9" orientation="portrait" r:id="rId27"/>
    </customSheetView>
    <customSheetView guid="{EED9D0B8-C5C0-42FD-80D3-D57E1881844D}" scale="80" topLeftCell="A2">
      <pane xSplit="3" ySplit="4" topLeftCell="D9" activePane="bottomRight" state="frozen"/>
      <selection pane="bottomRight" activeCell="H19" sqref="H19"/>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H19" sqref="H19"/>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H19" sqref="H19"/>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abSelected="1"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G10" sqref="G10"/>
    </sheetView>
  </sheetViews>
  <sheetFormatPr defaultColWidth="9.140625" defaultRowHeight="15.75" x14ac:dyDescent="0.25"/>
  <cols>
    <col min="1" max="1" width="4.7109375" style="37" customWidth="1"/>
    <col min="2" max="2" width="6.140625" style="37" customWidth="1"/>
    <col min="3" max="3" width="45.5703125" style="37" customWidth="1"/>
    <col min="4" max="4" width="14.140625" style="37" customWidth="1"/>
    <col min="5" max="5" width="12.5703125" style="37" customWidth="1"/>
    <col min="6" max="6" width="12.140625" style="37" customWidth="1"/>
    <col min="7" max="7" width="11.5703125" style="37" customWidth="1"/>
    <col min="8" max="8" width="10.85546875" style="37" customWidth="1"/>
    <col min="9" max="10" width="10.42578125" style="37" customWidth="1"/>
    <col min="11" max="11" width="10" style="37" customWidth="1"/>
    <col min="12" max="12" width="9.28515625" style="37" customWidth="1"/>
    <col min="13" max="13" width="10.85546875" style="37" customWidth="1"/>
    <col min="14" max="15" width="8.28515625" style="37" customWidth="1"/>
    <col min="16" max="16" width="12" style="37" customWidth="1"/>
    <col min="17" max="17" width="10.7109375" style="37" customWidth="1"/>
    <col min="18" max="18" width="10.28515625" style="37" customWidth="1"/>
    <col min="19" max="19" width="13.140625" style="37" customWidth="1"/>
    <col min="20" max="20" width="13.7109375" style="37" customWidth="1"/>
    <col min="21" max="21" width="11.85546875" style="37" customWidth="1"/>
    <col min="22" max="22" width="28.28515625" style="37" customWidth="1"/>
    <col min="23" max="16384" width="9.140625" style="37"/>
  </cols>
  <sheetData>
    <row r="1" spans="1:22" ht="47.25" customHeight="1" x14ac:dyDescent="0.25">
      <c r="B1" s="216" t="s">
        <v>99</v>
      </c>
      <c r="C1" s="217"/>
      <c r="D1" s="217"/>
      <c r="E1" s="217"/>
      <c r="F1" s="217"/>
      <c r="G1" s="217"/>
      <c r="H1" s="217"/>
      <c r="I1" s="217"/>
      <c r="J1" s="217"/>
      <c r="K1" s="217"/>
      <c r="L1" s="217"/>
      <c r="M1" s="217"/>
      <c r="N1" s="217"/>
      <c r="O1" s="217"/>
      <c r="P1" s="217"/>
      <c r="Q1" s="217"/>
      <c r="R1" s="217"/>
      <c r="S1" s="217"/>
      <c r="T1" s="217"/>
    </row>
    <row r="2" spans="1:22" s="39" customFormat="1" ht="47.25" customHeight="1" x14ac:dyDescent="0.25">
      <c r="B2" s="218" t="s">
        <v>179</v>
      </c>
      <c r="C2" s="218"/>
      <c r="D2" s="218"/>
      <c r="E2" s="218"/>
      <c r="F2" s="218"/>
      <c r="G2" s="218"/>
      <c r="H2" s="218"/>
      <c r="I2" s="218"/>
      <c r="J2" s="218"/>
      <c r="K2" s="218"/>
      <c r="L2" s="218"/>
      <c r="M2" s="218"/>
      <c r="N2" s="218"/>
      <c r="O2" s="218"/>
      <c r="P2" s="218"/>
      <c r="Q2" s="218"/>
      <c r="R2" s="218"/>
      <c r="S2" s="218"/>
      <c r="T2" s="45"/>
    </row>
    <row r="3" spans="1:22" s="39"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39"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39" customFormat="1"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3"/>
      <c r="B6" s="41">
        <v>1</v>
      </c>
      <c r="C6" s="12" t="s">
        <v>150</v>
      </c>
      <c r="D6" s="33" t="s">
        <v>29</v>
      </c>
      <c r="E6" s="33" t="s">
        <v>92</v>
      </c>
      <c r="F6" s="33">
        <v>1</v>
      </c>
      <c r="G6" s="14">
        <v>1</v>
      </c>
      <c r="H6" s="152">
        <v>0</v>
      </c>
      <c r="I6" s="152">
        <v>0</v>
      </c>
      <c r="J6" s="152">
        <v>0</v>
      </c>
      <c r="K6" s="152">
        <v>0</v>
      </c>
      <c r="L6" s="152">
        <v>0</v>
      </c>
      <c r="M6" s="152">
        <v>1</v>
      </c>
      <c r="N6" s="165">
        <v>1</v>
      </c>
      <c r="O6" s="165">
        <v>1</v>
      </c>
      <c r="P6" s="165">
        <v>0</v>
      </c>
      <c r="Q6" s="165">
        <v>0</v>
      </c>
      <c r="R6" s="23">
        <v>0</v>
      </c>
      <c r="S6" s="2"/>
      <c r="T6" s="7"/>
      <c r="U6" s="44"/>
      <c r="V6" s="44"/>
    </row>
    <row r="7" spans="1:22" ht="88.5" customHeight="1" x14ac:dyDescent="0.25">
      <c r="A7" s="43"/>
      <c r="B7" s="41">
        <v>2</v>
      </c>
      <c r="C7" s="12" t="s">
        <v>151</v>
      </c>
      <c r="D7" s="33" t="s">
        <v>29</v>
      </c>
      <c r="E7" s="33" t="s">
        <v>103</v>
      </c>
      <c r="F7" s="33">
        <v>100</v>
      </c>
      <c r="G7" s="14">
        <v>100</v>
      </c>
      <c r="H7" s="152">
        <v>100</v>
      </c>
      <c r="I7" s="152">
        <v>100</v>
      </c>
      <c r="J7" s="152">
        <v>100</v>
      </c>
      <c r="K7" s="152">
        <v>100</v>
      </c>
      <c r="L7" s="152">
        <v>100</v>
      </c>
      <c r="M7" s="152">
        <v>100</v>
      </c>
      <c r="N7" s="165">
        <v>100</v>
      </c>
      <c r="O7" s="165">
        <v>100</v>
      </c>
      <c r="P7" s="165">
        <v>100</v>
      </c>
      <c r="Q7" s="165">
        <v>100</v>
      </c>
      <c r="R7" s="23">
        <v>100</v>
      </c>
      <c r="S7" s="2"/>
      <c r="T7" s="7"/>
      <c r="U7" s="44"/>
      <c r="V7" s="44"/>
    </row>
  </sheetData>
  <customSheetViews>
    <customSheetView guid="{1E4B2E02-3F65-409A-8E5C-3C4E08E86C84}" scale="80" showPageBreaks="1" topLeftCell="A2">
      <pane xSplit="3" ySplit="4" topLeftCell="J6" activePane="bottomRight" state="frozen"/>
      <selection pane="bottomRight" activeCell="S7" sqref="S7"/>
      <pageMargins left="0.11811023622047245" right="0.11811023622047245" top="0.74803149606299213" bottom="0.74803149606299213" header="0.31496062992125984" footer="0.31496062992125984"/>
      <pageSetup paperSize="9" scale="50" orientation="landscape" r:id="rId1"/>
    </customSheetView>
    <customSheetView guid="{D55090C3-431F-4074-A216-7C8DB528D0FD}" scale="80" topLeftCell="A2">
      <pane xSplit="3" ySplit="4" topLeftCell="D6" activePane="bottomRight" state="frozen"/>
      <selection pane="bottomRight" activeCell="I30" sqref="I30"/>
      <pageMargins left="0.7" right="0.7" top="0.75" bottom="0.75" header="0.3" footer="0.3"/>
      <pageSetup paperSize="9" orientation="portrait" r:id="rId2"/>
    </customSheetView>
    <customSheetView guid="{B4B1CD24-9685-4AE9-8AEE-AA4FA8256CA1}" scale="80" topLeftCell="A2">
      <pane xSplit="3" ySplit="4" topLeftCell="D6" activePane="bottomRight" state="frozen"/>
      <selection pane="bottomRight" activeCell="I30" sqref="I30"/>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I30" sqref="I30"/>
      <pageMargins left="0.7" right="0.7" top="0.75" bottom="0.75" header="0.3" footer="0.3"/>
      <pageSetup paperSize="9" orientation="portrait" r:id="rId4"/>
    </customSheetView>
    <customSheetView guid="{113824B5-F08B-42C0-8DF2-15058C14C295}" scale="80" topLeftCell="A2">
      <pane xSplit="3" ySplit="4" topLeftCell="D6" activePane="bottomRight" state="frozen"/>
      <selection pane="bottomRight" activeCell="I30" sqref="I30"/>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I30" sqref="I30"/>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I30" sqref="I30"/>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I30" sqref="I30"/>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I30" sqref="I30"/>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I30" sqref="I30"/>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I30" sqref="I30"/>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I30" sqref="I30"/>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L13" sqref="L13"/>
      <pageMargins left="0.7" right="0.7" top="0.75" bottom="0.75" header="0.3" footer="0.3"/>
      <pageSetup paperSize="9" orientation="portrait" r:id="rId13"/>
    </customSheetView>
    <customSheetView guid="{EE840CB3-7D12-4925-A813-CF89ECC9BB78}" scale="80" topLeftCell="A2">
      <pane xSplit="3" ySplit="4" topLeftCell="D6" activePane="bottomRight" state="frozen"/>
      <selection pane="bottomRight" activeCell="I30" sqref="I30"/>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I30" sqref="I30"/>
      <pageMargins left="0.7" right="0.7" top="0.75" bottom="0.75" header="0.3" footer="0.3"/>
      <pageSetup paperSize="9" orientation="portrait" r:id="rId15"/>
    </customSheetView>
    <customSheetView guid="{C41B7270-05EC-456B-AA79-876B6A931F84}" scale="80" topLeftCell="A2">
      <pane xSplit="3" ySplit="4" topLeftCell="D6" activePane="bottomRight" state="frozen"/>
      <selection pane="bottomRight" activeCell="I30" sqref="I30"/>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I30" sqref="I30"/>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I30" sqref="I30"/>
      <pageMargins left="0.7" right="0.7" top="0.75" bottom="0.75" header="0.3" footer="0.3"/>
      <pageSetup paperSize="9" orientation="portrait" r:id="rId18"/>
    </customSheetView>
    <customSheetView guid="{6EF98D47-2525-4442-B649-BF5E841DE7D1}" scale="80" topLeftCell="A2">
      <pane xSplit="3" ySplit="4" topLeftCell="D6" activePane="bottomRight" state="frozen"/>
      <selection pane="bottomRight" activeCell="I30" sqref="I30"/>
      <pageMargins left="0.7" right="0.7" top="0.75" bottom="0.75" header="0.3" footer="0.3"/>
      <pageSetup paperSize="9" orientation="portrait" r:id="rId19"/>
    </customSheetView>
    <customSheetView guid="{B6CD7349-C328-4B4B-92C0-6AD97F529AD9}" scale="80" topLeftCell="A2">
      <pane xSplit="3" ySplit="4" topLeftCell="D6" activePane="bottomRight" state="frozen"/>
      <selection pane="bottomRight" activeCell="I30" sqref="I30"/>
      <pageMargins left="0.7" right="0.7" top="0.75" bottom="0.75" header="0.3" footer="0.3"/>
      <pageSetup paperSize="9" orientation="portrait" r:id="rId20"/>
    </customSheetView>
    <customSheetView guid="{F816C1A4-1562-4ABC-B514-19210D844704}" scale="80" topLeftCell="A2">
      <pane xSplit="3" ySplit="4" topLeftCell="D6" activePane="bottomRight" state="frozen"/>
      <selection pane="bottomRight" activeCell="I30" sqref="I30"/>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G20" sqref="G20"/>
      <pageMargins left="0.7" right="0.7" top="0.75" bottom="0.75" header="0.3" footer="0.3"/>
      <pageSetup paperSize="9" orientation="portrait" r:id="rId22"/>
    </customSheetView>
    <customSheetView guid="{6BF45533-7AA3-4DC6-8C68-076D64CFA5C7}" scale="80" showPageBreaks="1" topLeftCell="A2">
      <pane xSplit="3" ySplit="4" topLeftCell="D6" activePane="bottomRight" state="frozen"/>
      <selection pane="bottomRight" activeCell="I30" sqref="I30"/>
      <pageMargins left="0.7" right="0.7" top="0.75" bottom="0.75" header="0.3" footer="0.3"/>
      <pageSetup paperSize="9" orientation="portrait" r:id="rId23"/>
    </customSheetView>
    <customSheetView guid="{BC97380D-7FD7-4E9A-AAB8-B55FF24E8CFF}" scale="80" topLeftCell="A2">
      <pane xSplit="3" ySplit="4" topLeftCell="D6" activePane="bottomRight" state="frozen"/>
      <selection pane="bottomRight" activeCell="I30" sqref="I30"/>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I30" sqref="I30"/>
      <pageMargins left="0.7" right="0.7" top="0.75" bottom="0.75" header="0.3" footer="0.3"/>
      <pageSetup paperSize="9" orientation="portrait" r:id="rId25"/>
    </customSheetView>
    <customSheetView guid="{60DA6CD2-F8B6-4F1C-8C57-A0480E27204B}" scale="80" topLeftCell="A2">
      <pane xSplit="3" ySplit="4" topLeftCell="D6" activePane="bottomRight" state="frozen"/>
      <selection pane="bottomRight" activeCell="I30" sqref="I30"/>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I30" sqref="I30"/>
      <pageMargins left="0.7" right="0.7" top="0.75" bottom="0.75" header="0.3" footer="0.3"/>
      <pageSetup paperSize="9" orientation="portrait" r:id="rId27"/>
    </customSheetView>
    <customSheetView guid="{EED9D0B8-C5C0-42FD-80D3-D57E1881844D}" scale="80" topLeftCell="A2">
      <pane xSplit="3" ySplit="4" topLeftCell="D6" activePane="bottomRight" state="frozen"/>
      <selection pane="bottomRight" activeCell="I30" sqref="I30"/>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I30" sqref="I30"/>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I30" sqref="I30"/>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11811023622047245" right="0.11811023622047245" top="0.74803149606299213" bottom="0.74803149606299213" header="0.31496062992125984" footer="0.31496062992125984"/>
  <pageSetup paperSize="9" scale="50" orientation="landscape" r:id="rId3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V10" sqref="V10"/>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1.8554687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row>
    <row r="2" spans="1:22" ht="47.25" customHeight="1" x14ac:dyDescent="0.35">
      <c r="A2" s="8"/>
      <c r="B2" s="226" t="s">
        <v>40</v>
      </c>
      <c r="C2" s="226"/>
      <c r="D2" s="226"/>
      <c r="E2" s="226"/>
      <c r="F2" s="226"/>
      <c r="G2" s="226"/>
      <c r="H2" s="226"/>
      <c r="I2" s="226"/>
      <c r="J2" s="226"/>
      <c r="K2" s="226"/>
      <c r="L2" s="226"/>
      <c r="M2" s="226"/>
      <c r="N2" s="226"/>
      <c r="O2" s="226"/>
      <c r="P2" s="226"/>
      <c r="Q2" s="226"/>
      <c r="R2" s="226"/>
      <c r="S2" s="226"/>
      <c r="T2" s="16"/>
    </row>
    <row r="3" spans="1:22" s="20" customFormat="1" ht="57" customHeight="1" x14ac:dyDescent="0.25">
      <c r="A3" s="219"/>
      <c r="B3" s="220" t="s">
        <v>0</v>
      </c>
      <c r="C3" s="214" t="s">
        <v>16</v>
      </c>
      <c r="D3" s="214" t="s">
        <v>17</v>
      </c>
      <c r="E3" s="214" t="s">
        <v>1</v>
      </c>
      <c r="F3" s="214" t="s">
        <v>19</v>
      </c>
      <c r="G3" s="214" t="s">
        <v>20</v>
      </c>
      <c r="H3" s="222" t="s">
        <v>21</v>
      </c>
      <c r="I3" s="228"/>
      <c r="J3" s="228"/>
      <c r="K3" s="228"/>
      <c r="L3" s="228"/>
      <c r="M3" s="228"/>
      <c r="N3" s="228"/>
      <c r="O3" s="228"/>
      <c r="P3" s="228"/>
      <c r="Q3" s="228"/>
      <c r="R3" s="228"/>
      <c r="S3" s="228"/>
      <c r="T3" s="1" t="s">
        <v>23</v>
      </c>
      <c r="U3" s="1" t="s">
        <v>24</v>
      </c>
      <c r="V3" s="214" t="s">
        <v>25</v>
      </c>
    </row>
    <row r="4" spans="1:22" s="20" customFormat="1" ht="119.25" customHeight="1" x14ac:dyDescent="0.25">
      <c r="A4" s="219"/>
      <c r="B4" s="220"/>
      <c r="C4" s="221"/>
      <c r="D4" s="215"/>
      <c r="E4" s="227"/>
      <c r="F4" s="227"/>
      <c r="G4" s="227"/>
      <c r="H4" s="9" t="s">
        <v>2</v>
      </c>
      <c r="I4" s="9" t="s">
        <v>3</v>
      </c>
      <c r="J4" s="9" t="s">
        <v>4</v>
      </c>
      <c r="K4" s="9" t="s">
        <v>5</v>
      </c>
      <c r="L4" s="9" t="s">
        <v>6</v>
      </c>
      <c r="M4" s="9" t="s">
        <v>7</v>
      </c>
      <c r="N4" s="9" t="s">
        <v>8</v>
      </c>
      <c r="O4" s="9" t="s">
        <v>9</v>
      </c>
      <c r="P4" s="9" t="s">
        <v>10</v>
      </c>
      <c r="Q4" s="9" t="s">
        <v>11</v>
      </c>
      <c r="R4" s="9" t="s">
        <v>12</v>
      </c>
      <c r="S4" s="9" t="s">
        <v>13</v>
      </c>
      <c r="T4" s="15">
        <v>2025</v>
      </c>
      <c r="U4" s="15"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0" customFormat="1" ht="45.75" customHeight="1" x14ac:dyDescent="0.25">
      <c r="A6" s="22"/>
      <c r="B6" s="11">
        <v>1</v>
      </c>
      <c r="C6" s="12" t="s">
        <v>42</v>
      </c>
      <c r="D6" s="17" t="s">
        <v>29</v>
      </c>
      <c r="E6" s="17" t="s">
        <v>41</v>
      </c>
      <c r="F6" s="17">
        <v>1.07</v>
      </c>
      <c r="G6" s="14">
        <v>30</v>
      </c>
      <c r="H6" s="17" t="s">
        <v>14</v>
      </c>
      <c r="I6" s="88" t="s">
        <v>14</v>
      </c>
      <c r="J6" s="94" t="s">
        <v>14</v>
      </c>
      <c r="K6" s="94" t="s">
        <v>14</v>
      </c>
      <c r="L6" s="94">
        <v>5</v>
      </c>
      <c r="M6" s="94">
        <v>13</v>
      </c>
      <c r="N6" s="94">
        <v>27.01</v>
      </c>
      <c r="O6" s="94">
        <v>29.28</v>
      </c>
      <c r="P6" s="94">
        <v>37.78</v>
      </c>
      <c r="Q6" s="17">
        <v>37.78</v>
      </c>
      <c r="R6" s="17"/>
      <c r="S6" s="17"/>
      <c r="T6" s="12"/>
      <c r="U6" s="24"/>
      <c r="V6" s="24"/>
    </row>
    <row r="7" spans="1:22" s="20" customFormat="1" ht="59.25" customHeight="1" x14ac:dyDescent="0.25">
      <c r="A7" s="22"/>
      <c r="B7" s="11">
        <v>2</v>
      </c>
      <c r="C7" s="12" t="s">
        <v>43</v>
      </c>
      <c r="D7" s="17" t="s">
        <v>29</v>
      </c>
      <c r="E7" s="17" t="s">
        <v>44</v>
      </c>
      <c r="F7" s="17">
        <v>360</v>
      </c>
      <c r="G7" s="14">
        <v>2200</v>
      </c>
      <c r="H7" s="88" t="s">
        <v>14</v>
      </c>
      <c r="I7" s="88" t="s">
        <v>14</v>
      </c>
      <c r="J7" s="94" t="s">
        <v>14</v>
      </c>
      <c r="K7" s="94">
        <v>492</v>
      </c>
      <c r="L7" s="94">
        <v>1819</v>
      </c>
      <c r="M7" s="94">
        <v>1870</v>
      </c>
      <c r="N7" s="94">
        <v>1960</v>
      </c>
      <c r="O7" s="94">
        <v>2001</v>
      </c>
      <c r="P7" s="17">
        <v>2200</v>
      </c>
      <c r="Q7" s="94">
        <v>2200</v>
      </c>
      <c r="R7" s="23"/>
      <c r="S7" s="17"/>
      <c r="T7" s="12"/>
      <c r="U7" s="24"/>
      <c r="V7" s="24"/>
    </row>
    <row r="8" spans="1:22" s="20" customFormat="1" ht="39.75" customHeight="1" x14ac:dyDescent="0.25">
      <c r="A8" s="22"/>
      <c r="B8" s="11">
        <v>3</v>
      </c>
      <c r="C8" s="12" t="s">
        <v>45</v>
      </c>
      <c r="D8" s="17" t="s">
        <v>29</v>
      </c>
      <c r="E8" s="17" t="s">
        <v>46</v>
      </c>
      <c r="F8" s="17">
        <v>56</v>
      </c>
      <c r="G8" s="14">
        <v>56</v>
      </c>
      <c r="H8" s="88" t="s">
        <v>14</v>
      </c>
      <c r="I8" s="88" t="s">
        <v>14</v>
      </c>
      <c r="J8" s="94" t="s">
        <v>14</v>
      </c>
      <c r="K8" s="94">
        <v>10</v>
      </c>
      <c r="L8" s="94">
        <v>20</v>
      </c>
      <c r="M8" s="94">
        <v>25</v>
      </c>
      <c r="N8" s="94">
        <v>30</v>
      </c>
      <c r="O8" s="94">
        <v>42</v>
      </c>
      <c r="P8" s="94">
        <v>56</v>
      </c>
      <c r="Q8" s="94">
        <v>56</v>
      </c>
      <c r="R8" s="13"/>
      <c r="S8" s="13"/>
      <c r="T8" s="12"/>
      <c r="U8" s="24"/>
      <c r="V8" s="24"/>
    </row>
    <row r="9" spans="1:22" s="20" customFormat="1" ht="52.5" customHeight="1" x14ac:dyDescent="0.25">
      <c r="A9" s="22"/>
      <c r="B9" s="11">
        <v>4</v>
      </c>
      <c r="C9" s="12" t="s">
        <v>47</v>
      </c>
      <c r="D9" s="17" t="s">
        <v>29</v>
      </c>
      <c r="E9" s="17" t="s">
        <v>15</v>
      </c>
      <c r="F9" s="17">
        <v>100</v>
      </c>
      <c r="G9" s="14">
        <v>100</v>
      </c>
      <c r="H9" s="88" t="s">
        <v>14</v>
      </c>
      <c r="I9" s="88" t="s">
        <v>14</v>
      </c>
      <c r="J9" s="94" t="s">
        <v>14</v>
      </c>
      <c r="K9" s="94" t="s">
        <v>14</v>
      </c>
      <c r="L9" s="94" t="s">
        <v>14</v>
      </c>
      <c r="M9" s="94" t="s">
        <v>14</v>
      </c>
      <c r="N9" s="94" t="s">
        <v>14</v>
      </c>
      <c r="O9" s="94" t="s">
        <v>14</v>
      </c>
      <c r="P9" s="94">
        <v>85</v>
      </c>
      <c r="Q9" s="94">
        <v>100</v>
      </c>
      <c r="R9" s="13"/>
      <c r="S9" s="13"/>
      <c r="T9" s="12"/>
      <c r="U9" s="24"/>
      <c r="V9" s="24"/>
    </row>
    <row r="10" spans="1:22" s="20" customFormat="1" ht="99.75" customHeight="1" x14ac:dyDescent="0.25">
      <c r="A10" s="22"/>
      <c r="B10" s="11">
        <v>5</v>
      </c>
      <c r="C10" s="12" t="s">
        <v>48</v>
      </c>
      <c r="D10" s="17" t="s">
        <v>29</v>
      </c>
      <c r="E10" s="17" t="s">
        <v>15</v>
      </c>
      <c r="F10" s="17">
        <v>100</v>
      </c>
      <c r="G10" s="14">
        <v>100</v>
      </c>
      <c r="H10" s="17">
        <v>100</v>
      </c>
      <c r="I10" s="17">
        <v>100</v>
      </c>
      <c r="J10" s="94">
        <v>100</v>
      </c>
      <c r="K10" s="94">
        <v>100</v>
      </c>
      <c r="L10" s="94">
        <v>100</v>
      </c>
      <c r="M10" s="94">
        <v>100</v>
      </c>
      <c r="N10" s="94">
        <v>100</v>
      </c>
      <c r="O10" s="94">
        <v>100</v>
      </c>
      <c r="P10" s="94">
        <v>100</v>
      </c>
      <c r="Q10" s="94">
        <v>100</v>
      </c>
      <c r="R10" s="13"/>
      <c r="S10" s="13"/>
      <c r="T10" s="12"/>
      <c r="U10" s="24"/>
      <c r="V10" s="65"/>
    </row>
  </sheetData>
  <customSheetViews>
    <customSheetView guid="{1E4B2E02-3F65-409A-8E5C-3C4E08E86C84}" scale="70" topLeftCell="A2">
      <pane xSplit="3" ySplit="4" topLeftCell="D6" activePane="bottomRight" state="frozen"/>
      <selection pane="bottomRight" activeCell="V10" sqref="V10"/>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E33" sqref="E33"/>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E33" sqref="E33"/>
      <pageMargins left="0.7" right="0.7" top="0.75" bottom="0.75" header="0.3" footer="0.3"/>
      <pageSetup paperSize="9" orientation="portrait" r:id="rId3"/>
    </customSheetView>
    <customSheetView guid="{431BE9C6-F501-4F09-857B-1DCF93BF0B83}" scale="70" showPageBreaks="1" topLeftCell="A2">
      <pane xSplit="3" ySplit="4" topLeftCell="D6" activePane="bottomRight" state="frozen"/>
      <selection pane="bottomRight" activeCell="V10" sqref="V10"/>
      <pageMargins left="0.11811023622047245" right="0.11811023622047245" top="0.15748031496062992" bottom="0.15748031496062992" header="0.31496062992125984" footer="0.31496062992125984"/>
      <pageSetup paperSize="9" scale="65" orientation="landscape" r:id="rId4"/>
    </customSheetView>
    <customSheetView guid="{113824B5-F08B-42C0-8DF2-15058C14C295}" scale="70" showPageBreaks="1" topLeftCell="A2">
      <pane xSplit="3" ySplit="4" topLeftCell="D6" activePane="bottomRight" state="frozen"/>
      <selection pane="bottomRight" activeCell="Q8" sqref="Q8"/>
      <pageMargins left="0" right="0" top="0" bottom="0" header="0.31496062992125984" footer="0.31496062992125984"/>
      <pageSetup paperSize="9" scale="45" orientation="landscape" r:id="rId5"/>
    </customSheetView>
    <customSheetView guid="{502A0D05-39C2-4703-AED7-CF9838D490EE}" scale="70" topLeftCell="A2">
      <pane xSplit="3" ySplit="4" topLeftCell="D6" activePane="bottomRight" state="frozen"/>
      <selection pane="bottomRight" activeCell="E33" sqref="E33"/>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E33" sqref="E33"/>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E33" sqref="E33"/>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E33" sqref="E33"/>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M10" sqref="M10"/>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E33" sqref="E33"/>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E33" sqref="E33"/>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E33" sqref="E33"/>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E33" sqref="E33"/>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E33" sqref="E33"/>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E33" sqref="E33"/>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E33" sqref="E33"/>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E33" sqref="E33"/>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E33" sqref="E33"/>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E33" sqref="E33"/>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E33" sqref="E33"/>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E33" sqref="E33"/>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E33" sqref="E33"/>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E33" sqref="E33"/>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E33" sqref="E33"/>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E33" sqref="E33"/>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E33" sqref="E33"/>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E33" sqref="E33"/>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E33" sqref="E33"/>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E33" sqref="E33"/>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8"/>
  <sheetViews>
    <sheetView topLeftCell="A2" zoomScale="70" zoomScaleNormal="70" zoomScaleSheetLayoutView="40" workbookViewId="0">
      <pane xSplit="3" ySplit="4" topLeftCell="G6" activePane="bottomRight" state="frozen"/>
      <selection activeCell="A2" sqref="A2"/>
      <selection pane="topRight" activeCell="D2" sqref="D2"/>
      <selection pane="bottomLeft" activeCell="A6" sqref="A6"/>
      <selection pane="bottomRight" activeCell="J28" sqref="A1:XFD1048576"/>
    </sheetView>
  </sheetViews>
  <sheetFormatPr defaultColWidth="9.140625" defaultRowHeight="15.75" x14ac:dyDescent="0.25"/>
  <cols>
    <col min="1" max="1" width="6.140625" style="37" customWidth="1"/>
    <col min="2" max="2" width="40.85546875" style="37" customWidth="1"/>
    <col min="3" max="3" width="14.140625" style="37" customWidth="1"/>
    <col min="4" max="4" width="12.5703125" style="37" customWidth="1"/>
    <col min="5" max="5" width="12.140625" style="37" customWidth="1"/>
    <col min="6" max="6" width="11.5703125" style="37" customWidth="1"/>
    <col min="7" max="7" width="10.85546875" style="37" customWidth="1"/>
    <col min="8" max="9" width="10.42578125" style="37" customWidth="1"/>
    <col min="10" max="10" width="10" style="37" customWidth="1"/>
    <col min="11" max="11" width="9.28515625" style="37" customWidth="1"/>
    <col min="12" max="12" width="10.85546875" style="37" customWidth="1"/>
    <col min="13" max="14" width="8.28515625" style="37" customWidth="1"/>
    <col min="15" max="15" width="12" style="37" customWidth="1"/>
    <col min="16" max="16" width="10.7109375" style="37" customWidth="1"/>
    <col min="17" max="17" width="10.28515625" style="37" customWidth="1"/>
    <col min="18" max="18" width="13.140625" style="37" customWidth="1"/>
    <col min="19" max="19" width="13.7109375" style="37" customWidth="1"/>
    <col min="20" max="20" width="11.85546875" style="37" customWidth="1"/>
    <col min="21" max="21" width="80.42578125" style="37" customWidth="1"/>
    <col min="22" max="16384" width="9.140625" style="37"/>
  </cols>
  <sheetData>
    <row r="1" spans="1:21" ht="47.25" customHeight="1" x14ac:dyDescent="0.25">
      <c r="A1" s="216"/>
      <c r="B1" s="217"/>
      <c r="C1" s="217"/>
      <c r="D1" s="217"/>
      <c r="E1" s="217"/>
      <c r="F1" s="217"/>
      <c r="G1" s="217"/>
      <c r="H1" s="217"/>
      <c r="I1" s="217"/>
      <c r="J1" s="217"/>
      <c r="K1" s="217"/>
      <c r="L1" s="217"/>
      <c r="M1" s="217"/>
      <c r="N1" s="217"/>
      <c r="O1" s="217"/>
      <c r="P1" s="217"/>
      <c r="Q1" s="217"/>
      <c r="R1" s="217"/>
      <c r="S1" s="217"/>
    </row>
    <row r="2" spans="1:21" ht="47.25" customHeight="1" x14ac:dyDescent="0.25">
      <c r="A2" s="218" t="s">
        <v>22</v>
      </c>
      <c r="B2" s="218"/>
      <c r="C2" s="218"/>
      <c r="D2" s="218"/>
      <c r="E2" s="218"/>
      <c r="F2" s="218"/>
      <c r="G2" s="218"/>
      <c r="H2" s="218"/>
      <c r="I2" s="218"/>
      <c r="J2" s="218"/>
      <c r="K2" s="218"/>
      <c r="L2" s="218"/>
      <c r="M2" s="218"/>
      <c r="N2" s="218"/>
      <c r="O2" s="218"/>
      <c r="P2" s="218"/>
      <c r="Q2" s="218"/>
      <c r="R2" s="218"/>
      <c r="S2" s="38"/>
    </row>
    <row r="3" spans="1:21" ht="57" customHeight="1" x14ac:dyDescent="0.25">
      <c r="A3" s="220" t="s">
        <v>0</v>
      </c>
      <c r="B3" s="214" t="s">
        <v>16</v>
      </c>
      <c r="C3" s="214" t="s">
        <v>17</v>
      </c>
      <c r="D3" s="214" t="s">
        <v>1</v>
      </c>
      <c r="E3" s="214" t="s">
        <v>19</v>
      </c>
      <c r="F3" s="214" t="s">
        <v>20</v>
      </c>
      <c r="G3" s="222" t="s">
        <v>21</v>
      </c>
      <c r="H3" s="223"/>
      <c r="I3" s="223"/>
      <c r="J3" s="223"/>
      <c r="K3" s="223"/>
      <c r="L3" s="223"/>
      <c r="M3" s="223"/>
      <c r="N3" s="223"/>
      <c r="O3" s="223"/>
      <c r="P3" s="223"/>
      <c r="Q3" s="223"/>
      <c r="R3" s="223"/>
      <c r="S3" s="1" t="s">
        <v>23</v>
      </c>
      <c r="T3" s="1" t="s">
        <v>24</v>
      </c>
      <c r="U3" s="214" t="s">
        <v>191</v>
      </c>
    </row>
    <row r="4" spans="1:21" ht="78.75" customHeight="1" x14ac:dyDescent="0.25">
      <c r="A4" s="220"/>
      <c r="B4" s="221"/>
      <c r="C4" s="215"/>
      <c r="D4" s="221"/>
      <c r="E4" s="221"/>
      <c r="F4" s="221"/>
      <c r="G4" s="9" t="s">
        <v>2</v>
      </c>
      <c r="H4" s="9" t="s">
        <v>3</v>
      </c>
      <c r="I4" s="9" t="s">
        <v>4</v>
      </c>
      <c r="J4" s="9" t="s">
        <v>5</v>
      </c>
      <c r="K4" s="9" t="s">
        <v>6</v>
      </c>
      <c r="L4" s="9" t="s">
        <v>7</v>
      </c>
      <c r="M4" s="9" t="s">
        <v>8</v>
      </c>
      <c r="N4" s="9" t="s">
        <v>9</v>
      </c>
      <c r="O4" s="9" t="s">
        <v>10</v>
      </c>
      <c r="P4" s="9" t="s">
        <v>11</v>
      </c>
      <c r="Q4" s="9" t="s">
        <v>12</v>
      </c>
      <c r="R4" s="9" t="s">
        <v>13</v>
      </c>
      <c r="S4" s="29">
        <v>2025</v>
      </c>
      <c r="T4" s="29" t="s">
        <v>15</v>
      </c>
      <c r="U4" s="215"/>
    </row>
    <row r="5" spans="1:21" x14ac:dyDescent="0.25">
      <c r="A5" s="1">
        <v>1</v>
      </c>
      <c r="B5" s="1">
        <v>2</v>
      </c>
      <c r="C5" s="1">
        <v>3</v>
      </c>
      <c r="D5" s="1">
        <v>4</v>
      </c>
      <c r="E5" s="1">
        <v>5</v>
      </c>
      <c r="F5" s="1">
        <v>6</v>
      </c>
      <c r="G5" s="1">
        <v>7</v>
      </c>
      <c r="H5" s="1">
        <v>8</v>
      </c>
      <c r="I5" s="1">
        <v>9</v>
      </c>
      <c r="J5" s="1">
        <v>10</v>
      </c>
      <c r="K5" s="1">
        <v>11</v>
      </c>
      <c r="L5" s="1">
        <v>12</v>
      </c>
      <c r="M5" s="1">
        <v>13</v>
      </c>
      <c r="N5" s="1">
        <v>14</v>
      </c>
      <c r="O5" s="1">
        <v>15</v>
      </c>
      <c r="P5" s="1">
        <v>16</v>
      </c>
      <c r="Q5" s="1">
        <v>17</v>
      </c>
      <c r="R5" s="1">
        <v>18</v>
      </c>
      <c r="S5" s="1">
        <v>19</v>
      </c>
      <c r="T5" s="1">
        <v>20</v>
      </c>
      <c r="U5" s="1">
        <v>21</v>
      </c>
    </row>
    <row r="6" spans="1:21" ht="53.25" customHeight="1" x14ac:dyDescent="0.25">
      <c r="A6" s="41">
        <v>1</v>
      </c>
      <c r="B6" s="12" t="s">
        <v>26</v>
      </c>
      <c r="C6" s="30" t="s">
        <v>29</v>
      </c>
      <c r="D6" s="30" t="s">
        <v>15</v>
      </c>
      <c r="E6" s="30">
        <v>100</v>
      </c>
      <c r="F6" s="14">
        <v>100</v>
      </c>
      <c r="G6" s="51">
        <v>100</v>
      </c>
      <c r="H6" s="69">
        <v>100</v>
      </c>
      <c r="I6" s="69">
        <v>100</v>
      </c>
      <c r="J6" s="103">
        <v>100</v>
      </c>
      <c r="K6" s="103">
        <v>100</v>
      </c>
      <c r="L6" s="147">
        <v>100</v>
      </c>
      <c r="M6" s="157">
        <v>100</v>
      </c>
      <c r="N6" s="27">
        <v>100</v>
      </c>
      <c r="O6" s="169">
        <v>100</v>
      </c>
      <c r="P6" s="199">
        <v>100</v>
      </c>
      <c r="Q6" s="205">
        <v>100</v>
      </c>
      <c r="R6" s="2"/>
      <c r="S6" s="7"/>
      <c r="T6" s="44"/>
      <c r="U6" s="52" t="s">
        <v>192</v>
      </c>
    </row>
    <row r="7" spans="1:21" ht="151.5" customHeight="1" x14ac:dyDescent="0.25">
      <c r="A7" s="41">
        <v>2</v>
      </c>
      <c r="B7" s="12" t="s">
        <v>27</v>
      </c>
      <c r="C7" s="30" t="s">
        <v>29</v>
      </c>
      <c r="D7" s="30" t="s">
        <v>15</v>
      </c>
      <c r="E7" s="30" t="s">
        <v>14</v>
      </c>
      <c r="F7" s="14" t="s">
        <v>30</v>
      </c>
      <c r="G7" s="51" t="s">
        <v>14</v>
      </c>
      <c r="H7" s="69" t="s">
        <v>14</v>
      </c>
      <c r="I7" s="23" t="s">
        <v>14</v>
      </c>
      <c r="J7" s="23" t="s">
        <v>14</v>
      </c>
      <c r="K7" s="23" t="s">
        <v>14</v>
      </c>
      <c r="L7" s="23" t="s">
        <v>14</v>
      </c>
      <c r="M7" s="23" t="s">
        <v>14</v>
      </c>
      <c r="N7" s="27" t="s">
        <v>14</v>
      </c>
      <c r="O7" s="169" t="s">
        <v>14</v>
      </c>
      <c r="P7" s="23" t="s">
        <v>14</v>
      </c>
      <c r="Q7" s="23" t="s">
        <v>14</v>
      </c>
      <c r="R7" s="2"/>
      <c r="S7" s="7"/>
      <c r="T7" s="44"/>
      <c r="U7" s="70" t="s">
        <v>238</v>
      </c>
    </row>
    <row r="8" spans="1:21" ht="130.5" customHeight="1" x14ac:dyDescent="0.25">
      <c r="A8" s="41">
        <v>3</v>
      </c>
      <c r="B8" s="12" t="s">
        <v>28</v>
      </c>
      <c r="C8" s="30" t="s">
        <v>29</v>
      </c>
      <c r="D8" s="30" t="s">
        <v>15</v>
      </c>
      <c r="E8" s="13">
        <v>98.3</v>
      </c>
      <c r="F8" s="14">
        <v>100</v>
      </c>
      <c r="G8" s="51">
        <v>98.2</v>
      </c>
      <c r="H8" s="69">
        <v>98.2</v>
      </c>
      <c r="I8" s="23">
        <v>98.2</v>
      </c>
      <c r="J8" s="27">
        <v>100</v>
      </c>
      <c r="K8" s="27">
        <v>100</v>
      </c>
      <c r="L8" s="27">
        <v>100</v>
      </c>
      <c r="M8" s="27">
        <v>100</v>
      </c>
      <c r="N8" s="27">
        <v>100</v>
      </c>
      <c r="O8" s="27">
        <v>100</v>
      </c>
      <c r="P8" s="27">
        <v>100</v>
      </c>
      <c r="Q8" s="27">
        <v>100</v>
      </c>
      <c r="R8" s="81"/>
      <c r="S8" s="209"/>
      <c r="T8" s="44"/>
      <c r="U8" s="52" t="s">
        <v>271</v>
      </c>
    </row>
  </sheetData>
  <customSheetViews>
    <customSheetView guid="{1E4B2E02-3F65-409A-8E5C-3C4E08E86C84}" scale="70" topLeftCell="A2">
      <pane xSplit="3" ySplit="4" topLeftCell="G6" activePane="bottomRight" state="frozen"/>
      <selection pane="bottomRight" activeCell="J28" sqref="A1:XFD1048576"/>
      <pageMargins left="0.7" right="0.7" top="0.75" bottom="0.75" header="0.3" footer="0.3"/>
      <pageSetup paperSize="9" orientation="portrait" r:id="rId1"/>
    </customSheetView>
    <customSheetView guid="{D55090C3-431F-4074-A216-7C8DB528D0FD}" scale="70" topLeftCell="A2">
      <pane xSplit="3" ySplit="4" topLeftCell="G6" activePane="bottomRight" state="frozen"/>
      <selection pane="bottomRight" activeCell="J28" sqref="A1:XFD1048576"/>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V8" sqref="V8"/>
      <pageMargins left="0.7" right="0.7" top="0.75" bottom="0.75" header="0.3" footer="0.3"/>
      <pageSetup paperSize="9" orientation="portrait" r:id="rId3"/>
    </customSheetView>
    <customSheetView guid="{431BE9C6-F501-4F09-857B-1DCF93BF0B83}" scale="70" topLeftCell="A2">
      <pane xSplit="3" ySplit="4" topLeftCell="G6" activePane="bottomRight" state="frozen"/>
      <selection pane="bottomRight" activeCell="J28" sqref="A1:XFD1048576"/>
      <pageMargins left="0.7" right="0.7" top="0.75" bottom="0.75" header="0.3" footer="0.3"/>
      <pageSetup paperSize="9" orientation="portrait" r:id="rId4"/>
    </customSheetView>
    <customSheetView guid="{113824B5-F08B-42C0-8DF2-15058C14C295}" scale="70" topLeftCell="A2">
      <pane xSplit="3" ySplit="4" topLeftCell="D6" activePane="bottomRight" state="frozen"/>
      <selection pane="bottomRight" activeCell="V8" sqref="V8"/>
      <pageMargins left="0.7" right="0.7" top="0.75" bottom="0.75" header="0.3" footer="0.3"/>
      <pageSetup paperSize="9" orientation="portrait" r:id="rId5"/>
    </customSheetView>
    <customSheetView guid="{502A0D05-39C2-4703-AED7-CF9838D490EE}" scale="70" topLeftCell="A2">
      <pane xSplit="3" ySplit="4" topLeftCell="G6" activePane="bottomRight" state="frozen"/>
      <selection pane="bottomRight" activeCell="J28" sqref="A1:XFD1048576"/>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V6" sqref="V6"/>
      <pageMargins left="0.7" right="0.7" top="0.75" bottom="0.75" header="0.3" footer="0.3"/>
      <pageSetup paperSize="9" orientation="portrait" r:id="rId7"/>
    </customSheetView>
    <customSheetView guid="{2B30C798-2E14-48A4-992C-0D500BAFB2A8}" scale="70" topLeftCell="A2">
      <pane xSplit="3" ySplit="4" topLeftCell="G6" activePane="bottomRight" state="frozen"/>
      <selection pane="bottomRight" activeCell="J28" sqref="A1:XFD1048576"/>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V8" sqref="V8"/>
      <pageMargins left="0.7" right="0.7" top="0.75" bottom="0.75" header="0.3" footer="0.3"/>
      <pageSetup paperSize="9" orientation="portrait" r:id="rId9"/>
    </customSheetView>
    <customSheetView guid="{2E27783B-8156-4F93-8803-CF54224B435A}" scale="70" topLeftCell="A2">
      <pane xSplit="3" ySplit="4" topLeftCell="G6" activePane="bottomRight" state="frozen"/>
      <selection pane="bottomRight" activeCell="J28" sqref="A1:XFD1048576"/>
      <pageMargins left="0.7" right="0.7" top="0.75" bottom="0.75" header="0.3" footer="0.3"/>
      <pageSetup paperSize="9" orientation="portrait" r:id="rId10"/>
    </customSheetView>
    <customSheetView guid="{7B6B6A8F-B733-41A0-96BB-D08AF046D118}" scale="70" topLeftCell="A2">
      <pane xSplit="3" ySplit="4" topLeftCell="G6" activePane="bottomRight" state="frozen"/>
      <selection pane="bottomRight" activeCell="J28" sqref="A1:XFD1048576"/>
      <pageMargins left="0.7" right="0.7" top="0.75" bottom="0.75" header="0.3" footer="0.3"/>
      <pageSetup paperSize="9" orientation="portrait" r:id="rId11"/>
    </customSheetView>
    <customSheetView guid="{4EA90460-3770-46CF-B57F-FAED98511E31}" scale="70" topLeftCell="A2">
      <pane xSplit="3" ySplit="4" topLeftCell="G6" activePane="bottomRight" state="frozen"/>
      <selection pane="bottomRight" activeCell="J28" sqref="A1:XFD1048576"/>
      <pageMargins left="0.7" right="0.7" top="0.75" bottom="0.75" header="0.3" footer="0.3"/>
      <pageSetup paperSize="9" orientation="portrait" r:id="rId12"/>
    </customSheetView>
    <customSheetView guid="{CD68C410-AEFE-455B-8A5E-51D59CD9686C}" scale="70" topLeftCell="A2">
      <pane xSplit="3" ySplit="4" topLeftCell="G6" activePane="bottomRight" state="frozen"/>
      <selection pane="bottomRight" activeCell="J28" sqref="A1:XFD1048576"/>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V8" sqref="V8"/>
      <pageMargins left="0.7" right="0.7" top="0.75" bottom="0.75" header="0.3" footer="0.3"/>
      <pageSetup paperSize="9" orientation="portrait" r:id="rId14"/>
    </customSheetView>
    <customSheetView guid="{46A44158-C911-4D0C-9C63-924A8CE4FDDB}" scale="70" topLeftCell="A2">
      <pane xSplit="3" ySplit="4" topLeftCell="G6" activePane="bottomRight" state="frozen"/>
      <selection pane="bottomRight" activeCell="J28" sqref="A1:XFD1048576"/>
      <pageMargins left="0.7" right="0.7" top="0.75" bottom="0.75" header="0.3" footer="0.3"/>
      <pageSetup paperSize="9" orientation="portrait" r:id="rId15"/>
    </customSheetView>
    <customSheetView guid="{C41B7270-05EC-456B-AA79-876B6A931F84}" scale="70" topLeftCell="A2">
      <pane xSplit="3" ySplit="4" topLeftCell="G6" activePane="bottomRight" state="frozen"/>
      <selection pane="bottomRight" activeCell="AC6" sqref="AC6"/>
      <pageMargins left="0.7" right="0.7" top="0.75" bottom="0.75" header="0.3" footer="0.3"/>
      <pageSetup paperSize="9" orientation="portrait" r:id="rId16"/>
    </customSheetView>
    <customSheetView guid="{6C0827C6-4CFF-498D-81F8-D51A8B89B160}" scale="70" topLeftCell="A2">
      <pane xSplit="3" ySplit="4" topLeftCell="G6" activePane="bottomRight" state="frozen"/>
      <selection pane="bottomRight" activeCell="J28" sqref="A1:XFD1048576"/>
      <pageMargins left="0.7" right="0.7" top="0.75" bottom="0.75" header="0.3" footer="0.3"/>
      <pageSetup paperSize="9" orientation="portrait" r:id="rId17"/>
    </customSheetView>
    <customSheetView guid="{F6E50E7A-073C-44A1-9AAD-884C3FBDCBE8}" scale="70" topLeftCell="A2">
      <pane xSplit="3" ySplit="4" topLeftCell="G6" activePane="bottomRight" state="frozen"/>
      <selection pane="bottomRight" activeCell="J28" sqref="A1:XFD1048576"/>
      <pageMargins left="0.7" right="0.7" top="0.75" bottom="0.75" header="0.3" footer="0.3"/>
      <pageSetup paperSize="9" orientation="portrait" r:id="rId18"/>
    </customSheetView>
    <customSheetView guid="{6EF98D47-2525-4442-B649-BF5E841DE7D1}" scale="70" topLeftCell="A2">
      <pane xSplit="3" ySplit="4" topLeftCell="G6" activePane="bottomRight" state="frozen"/>
      <selection pane="bottomRight" activeCell="AC6" sqref="AC6"/>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T6" sqref="T6"/>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T6" sqref="T6"/>
      <pageMargins left="0.7" right="0.7" top="0.75" bottom="0.75" header="0.3" footer="0.3"/>
      <pageSetup paperSize="9" orientation="portrait" r:id="rId21"/>
    </customSheetView>
    <customSheetView guid="{A085224F-CD53-45B7-846C-A9F71249AFA9}" scale="70" topLeftCell="A2">
      <pane xSplit="3" ySplit="4" topLeftCell="G6" activePane="bottomRight" state="frozen"/>
      <selection pane="bottomRight" activeCell="J28" sqref="A1:XFD1048576"/>
      <pageMargins left="0.7" right="0.7" top="0.75" bottom="0.75" header="0.3" footer="0.3"/>
      <pageSetup paperSize="9" orientation="portrait" r:id="rId22"/>
    </customSheetView>
    <customSheetView guid="{6BF45533-7AA3-4DC6-8C68-076D64CFA5C7}" scale="70" showPageBreaks="1" topLeftCell="A2">
      <pane xSplit="3" ySplit="4" topLeftCell="G6" activePane="bottomRight" state="frozen"/>
      <selection pane="bottomRight" activeCell="AC6" sqref="AC6"/>
      <pageMargins left="0.7" right="0.7" top="0.75" bottom="0.75" header="0.3" footer="0.3"/>
      <pageSetup paperSize="9" orientation="portrait" r:id="rId23"/>
    </customSheetView>
    <customSheetView guid="{BC97380D-7FD7-4E9A-AAB8-B55FF24E8CFF}" scale="70" topLeftCell="A2">
      <pane xSplit="3" ySplit="4" topLeftCell="G6" activePane="bottomRight" state="frozen"/>
      <selection pane="bottomRight" activeCell="AC6" sqref="AC6"/>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V8" sqref="V8"/>
      <pageMargins left="0.7" right="0.7" top="0.75" bottom="0.75" header="0.3" footer="0.3"/>
      <pageSetup paperSize="9" orientation="portrait" r:id="rId25"/>
    </customSheetView>
    <customSheetView guid="{60DA6CD2-F8B6-4F1C-8C57-A0480E27204B}" scale="70" topLeftCell="A2">
      <pane xSplit="3" ySplit="4" topLeftCell="G6" activePane="bottomRight" state="frozen"/>
      <selection pane="bottomRight" activeCell="J28" sqref="A1:XFD1048576"/>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V8" sqref="V8"/>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V8" sqref="V8"/>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R21" sqref="R21:R22"/>
      <pageMargins left="0.7" right="0.7" top="0.75" bottom="0.75" header="0.3" footer="0.3"/>
      <pageSetup paperSize="9" orientation="portrait" r:id="rId29"/>
    </customSheetView>
    <customSheetView guid="{8CD8492D-7E5A-4A70-87BF-A18C6E2C3483}" scale="70" topLeftCell="A2">
      <pane xSplit="3" ySplit="4" topLeftCell="G6" activePane="bottomRight" state="frozen"/>
      <selection pane="bottomRight" activeCell="J28" sqref="A1:XFD1048576"/>
      <pageMargins left="0.7" right="0.7" top="0.75" bottom="0.75" header="0.3" footer="0.3"/>
      <pageSetup paperSize="9" orientation="portrait" r:id="rId30"/>
    </customSheetView>
  </customSheetViews>
  <mergeCells count="10">
    <mergeCell ref="U3:U4"/>
    <mergeCell ref="C3:C4"/>
    <mergeCell ref="A1:S1"/>
    <mergeCell ref="A3:A4"/>
    <mergeCell ref="B3:B4"/>
    <mergeCell ref="D3:D4"/>
    <mergeCell ref="E3:E4"/>
    <mergeCell ref="F3:F4"/>
    <mergeCell ref="G3:R3"/>
    <mergeCell ref="A2:R2"/>
  </mergeCells>
  <pageMargins left="0.7" right="0.7" top="0.75" bottom="0.75" header="0.3" footer="0.3"/>
  <pageSetup paperSize="9" orientation="portrait" r:id="rId3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P26" sqref="P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c r="U1" s="34"/>
      <c r="V1" s="34"/>
    </row>
    <row r="2" spans="1:22" s="20" customFormat="1" ht="47.25" customHeight="1" x14ac:dyDescent="0.35">
      <c r="A2" s="25"/>
      <c r="B2" s="226" t="s">
        <v>180</v>
      </c>
      <c r="C2" s="226"/>
      <c r="D2" s="226"/>
      <c r="E2" s="226"/>
      <c r="F2" s="226"/>
      <c r="G2" s="226"/>
      <c r="H2" s="226"/>
      <c r="I2" s="226"/>
      <c r="J2" s="226"/>
      <c r="K2" s="226"/>
      <c r="L2" s="226"/>
      <c r="M2" s="226"/>
      <c r="N2" s="226"/>
      <c r="O2" s="226"/>
      <c r="P2" s="226"/>
      <c r="Q2" s="226"/>
      <c r="R2" s="226"/>
      <c r="S2" s="226"/>
      <c r="T2" s="26"/>
      <c r="U2" s="35"/>
      <c r="V2" s="35"/>
    </row>
    <row r="3" spans="1:22" s="20"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20"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29">
        <v>2025</v>
      </c>
      <c r="U4" s="29"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0" customFormat="1" ht="53.25" customHeight="1" x14ac:dyDescent="0.25">
      <c r="A6" s="22"/>
      <c r="B6" s="11">
        <v>1</v>
      </c>
      <c r="C6" s="12" t="s">
        <v>75</v>
      </c>
      <c r="D6" s="30" t="s">
        <v>29</v>
      </c>
      <c r="E6" s="30" t="s">
        <v>76</v>
      </c>
      <c r="F6" s="30">
        <v>7</v>
      </c>
      <c r="G6" s="14">
        <v>7</v>
      </c>
      <c r="H6" s="30"/>
      <c r="I6" s="30"/>
      <c r="J6" s="30"/>
      <c r="K6" s="30"/>
      <c r="L6" s="30"/>
      <c r="M6" s="30"/>
      <c r="N6" s="30"/>
      <c r="O6" s="23"/>
      <c r="P6" s="30"/>
      <c r="Q6" s="30"/>
      <c r="R6" s="30"/>
      <c r="S6" s="30"/>
      <c r="T6" s="12"/>
      <c r="U6" s="36"/>
      <c r="V6" s="36"/>
    </row>
    <row r="7" spans="1:22" s="20" customFormat="1" ht="143.25" customHeight="1" x14ac:dyDescent="0.25">
      <c r="A7" s="22"/>
      <c r="B7" s="11">
        <v>2</v>
      </c>
      <c r="C7" s="12" t="s">
        <v>77</v>
      </c>
      <c r="D7" s="30" t="s">
        <v>78</v>
      </c>
      <c r="E7" s="30" t="s">
        <v>41</v>
      </c>
      <c r="F7" s="30" t="s">
        <v>14</v>
      </c>
      <c r="G7" s="14">
        <v>0.71</v>
      </c>
      <c r="H7" s="30"/>
      <c r="I7" s="30"/>
      <c r="J7" s="23"/>
      <c r="K7" s="23"/>
      <c r="L7" s="23"/>
      <c r="M7" s="23"/>
      <c r="N7" s="23"/>
      <c r="O7" s="23"/>
      <c r="P7" s="30"/>
      <c r="Q7" s="23"/>
      <c r="R7" s="23"/>
      <c r="S7" s="30"/>
      <c r="T7" s="12"/>
      <c r="U7" s="36"/>
      <c r="V7" s="36"/>
    </row>
    <row r="8" spans="1:22" s="20" customFormat="1" ht="112.5" customHeight="1" x14ac:dyDescent="0.25">
      <c r="A8" s="22"/>
      <c r="B8" s="11">
        <v>3</v>
      </c>
      <c r="C8" s="12" t="s">
        <v>79</v>
      </c>
      <c r="D8" s="30" t="s">
        <v>80</v>
      </c>
      <c r="E8" s="30" t="s">
        <v>41</v>
      </c>
      <c r="F8" s="28">
        <v>0.63100000000000001</v>
      </c>
      <c r="G8" s="14">
        <v>0.75</v>
      </c>
      <c r="H8" s="30"/>
      <c r="I8" s="30"/>
      <c r="J8" s="13"/>
      <c r="K8" s="13"/>
      <c r="L8" s="13"/>
      <c r="M8" s="13"/>
      <c r="N8" s="13"/>
      <c r="O8" s="13"/>
      <c r="P8" s="13"/>
      <c r="Q8" s="13"/>
      <c r="R8" s="13"/>
      <c r="S8" s="13"/>
      <c r="T8" s="12"/>
      <c r="U8" s="36"/>
      <c r="V8" s="36"/>
    </row>
    <row r="9" spans="1:22" s="20" customFormat="1" ht="53.25" customHeight="1" x14ac:dyDescent="0.25">
      <c r="A9" s="22"/>
      <c r="B9" s="11">
        <v>4</v>
      </c>
      <c r="C9" s="12" t="s">
        <v>81</v>
      </c>
      <c r="D9" s="30" t="s">
        <v>29</v>
      </c>
      <c r="E9" s="30" t="s">
        <v>41</v>
      </c>
      <c r="F9" s="30">
        <v>96.323999999999998</v>
      </c>
      <c r="G9" s="14">
        <v>96.323999999999998</v>
      </c>
      <c r="H9" s="30"/>
      <c r="I9" s="30"/>
      <c r="J9" s="30"/>
      <c r="K9" s="30"/>
      <c r="L9" s="30"/>
      <c r="M9" s="30"/>
      <c r="N9" s="30"/>
      <c r="O9" s="23"/>
      <c r="P9" s="30"/>
      <c r="Q9" s="30"/>
      <c r="R9" s="30"/>
      <c r="S9" s="30"/>
      <c r="T9" s="12"/>
      <c r="U9" s="36"/>
      <c r="V9" s="36"/>
    </row>
    <row r="10" spans="1:22" s="20" customFormat="1" ht="51" customHeight="1" x14ac:dyDescent="0.25">
      <c r="A10" s="22"/>
      <c r="B10" s="11">
        <v>5</v>
      </c>
      <c r="C10" s="12" t="s">
        <v>82</v>
      </c>
      <c r="D10" s="30" t="s">
        <v>29</v>
      </c>
      <c r="E10" s="30" t="s">
        <v>46</v>
      </c>
      <c r="F10" s="30">
        <v>42</v>
      </c>
      <c r="G10" s="14">
        <v>42</v>
      </c>
      <c r="H10" s="30"/>
      <c r="I10" s="30"/>
      <c r="J10" s="23"/>
      <c r="K10" s="23"/>
      <c r="L10" s="23"/>
      <c r="M10" s="23"/>
      <c r="N10" s="23"/>
      <c r="O10" s="23"/>
      <c r="P10" s="30"/>
      <c r="Q10" s="23"/>
      <c r="R10" s="23"/>
      <c r="S10" s="30"/>
      <c r="T10" s="12"/>
      <c r="U10" s="36"/>
      <c r="V10" s="36"/>
    </row>
    <row r="11" spans="1:22" s="20" customFormat="1" ht="72.75" customHeight="1" x14ac:dyDescent="0.25">
      <c r="A11" s="22"/>
      <c r="B11" s="11">
        <v>6</v>
      </c>
      <c r="C11" s="12" t="s">
        <v>83</v>
      </c>
      <c r="D11" s="30" t="s">
        <v>29</v>
      </c>
      <c r="E11" s="30" t="s">
        <v>46</v>
      </c>
      <c r="F11" s="27">
        <v>56</v>
      </c>
      <c r="G11" s="14">
        <v>56</v>
      </c>
      <c r="H11" s="30"/>
      <c r="I11" s="30"/>
      <c r="J11" s="13"/>
      <c r="K11" s="13"/>
      <c r="L11" s="13"/>
      <c r="M11" s="13"/>
      <c r="N11" s="13"/>
      <c r="O11" s="13"/>
      <c r="P11" s="13"/>
      <c r="Q11" s="13"/>
      <c r="R11" s="13"/>
      <c r="S11" s="13"/>
      <c r="T11" s="12"/>
      <c r="U11" s="36"/>
      <c r="V11" s="36"/>
    </row>
    <row r="12" spans="1:22" s="20" customFormat="1" ht="70.5" customHeight="1" x14ac:dyDescent="0.25">
      <c r="A12" s="22"/>
      <c r="B12" s="11">
        <v>7</v>
      </c>
      <c r="C12" s="12" t="s">
        <v>84</v>
      </c>
      <c r="D12" s="30" t="s">
        <v>29</v>
      </c>
      <c r="E12" s="30" t="s">
        <v>85</v>
      </c>
      <c r="F12" s="30">
        <v>18</v>
      </c>
      <c r="G12" s="14">
        <v>18</v>
      </c>
      <c r="H12" s="30"/>
      <c r="I12" s="30"/>
      <c r="J12" s="30"/>
      <c r="K12" s="30"/>
      <c r="L12" s="30"/>
      <c r="M12" s="30"/>
      <c r="N12" s="30"/>
      <c r="O12" s="23"/>
      <c r="P12" s="30"/>
      <c r="Q12" s="30"/>
      <c r="R12" s="30"/>
      <c r="S12" s="30"/>
      <c r="T12" s="12"/>
      <c r="U12" s="36"/>
      <c r="V12" s="36"/>
    </row>
    <row r="13" spans="1:22" s="20" customFormat="1" ht="55.5" customHeight="1" x14ac:dyDescent="0.25">
      <c r="A13" s="22"/>
      <c r="B13" s="11">
        <v>8</v>
      </c>
      <c r="C13" s="12" t="s">
        <v>87</v>
      </c>
      <c r="D13" s="30" t="s">
        <v>29</v>
      </c>
      <c r="E13" s="30" t="s">
        <v>86</v>
      </c>
      <c r="F13" s="30">
        <v>1.7829999999999999</v>
      </c>
      <c r="G13" s="14">
        <v>0.9</v>
      </c>
      <c r="H13" s="30"/>
      <c r="I13" s="30"/>
      <c r="J13" s="23"/>
      <c r="K13" s="23"/>
      <c r="L13" s="23"/>
      <c r="M13" s="23"/>
      <c r="N13" s="23"/>
      <c r="O13" s="23"/>
      <c r="P13" s="30"/>
      <c r="Q13" s="23"/>
      <c r="R13" s="23"/>
      <c r="S13" s="30"/>
      <c r="T13" s="12"/>
      <c r="U13" s="36"/>
      <c r="V13" s="36"/>
    </row>
    <row r="14" spans="1:22" s="20" customFormat="1" ht="49.5" customHeight="1" x14ac:dyDescent="0.25">
      <c r="A14" s="22"/>
      <c r="B14" s="11">
        <v>9</v>
      </c>
      <c r="C14" s="12" t="s">
        <v>88</v>
      </c>
      <c r="D14" s="30" t="s">
        <v>29</v>
      </c>
      <c r="E14" s="30" t="s">
        <v>46</v>
      </c>
      <c r="F14" s="13" t="s">
        <v>14</v>
      </c>
      <c r="G14" s="14">
        <v>1</v>
      </c>
      <c r="H14" s="30"/>
      <c r="I14" s="30"/>
      <c r="J14" s="13"/>
      <c r="K14" s="13"/>
      <c r="L14" s="13"/>
      <c r="M14" s="13"/>
      <c r="N14" s="13"/>
      <c r="O14" s="13"/>
      <c r="P14" s="13"/>
      <c r="Q14" s="13"/>
      <c r="R14" s="13"/>
      <c r="S14" s="13"/>
      <c r="T14" s="12"/>
      <c r="U14" s="36"/>
      <c r="V14" s="36"/>
    </row>
  </sheetData>
  <customSheetViews>
    <customSheetView guid="{1E4B2E02-3F65-409A-8E5C-3C4E08E86C84}" scale="70" topLeftCell="A2">
      <pane xSplit="3" ySplit="4" topLeftCell="D6" activePane="bottomRight" state="frozen"/>
      <selection pane="bottomRight" activeCell="P26" sqref="P26"/>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P26" sqref="P26"/>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P26" sqref="P26"/>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P26" sqref="P26"/>
      <pageMargins left="0.7" right="0.7" top="0.75" bottom="0.75" header="0.3" footer="0.3"/>
      <pageSetup paperSize="9" orientation="portrait" r:id="rId4"/>
    </customSheetView>
    <customSheetView guid="{113824B5-F08B-42C0-8DF2-15058C14C295}" scale="70" topLeftCell="A2">
      <pane xSplit="3" ySplit="4" topLeftCell="D6" activePane="bottomRight" state="frozen"/>
      <selection pane="bottomRight" activeCell="P26" sqref="P26"/>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P26" sqref="P26"/>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P26" sqref="P26"/>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P26" sqref="P26"/>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P26" sqref="P26"/>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P26" sqref="P26"/>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P26" sqref="P26"/>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P26" sqref="P26"/>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P26" sqref="P26"/>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P26" sqref="P26"/>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P26" sqref="P26"/>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P26" sqref="P26"/>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P26" sqref="P26"/>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P26" sqref="P26"/>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P26" sqref="P26"/>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P26" sqref="P26"/>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P26" sqref="P26"/>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P26" sqref="P26"/>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P26" sqref="P26"/>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P26" sqref="P26"/>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P26" sqref="P26"/>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P26" sqref="P26"/>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P26" sqref="P26"/>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P26" sqref="P26"/>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P26" sqref="P26"/>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P26" sqref="P26"/>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91" zoomScaleSheetLayoutView="40" workbookViewId="0">
      <pane xSplit="3" ySplit="4" topLeftCell="D6" activePane="bottomRight" state="frozen"/>
      <selection activeCell="A2" sqref="A2"/>
      <selection pane="topRight" activeCell="D2" sqref="D2"/>
      <selection pane="bottomLeft" activeCell="A6" sqref="A6"/>
      <selection pane="bottomRight" activeCell="I51" sqref="I51"/>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2.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4" width="10.140625" style="5" customWidth="1"/>
    <col min="15" max="15" width="10.5703125" style="5" customWidth="1"/>
    <col min="16" max="16" width="11.140625" style="5" customWidth="1"/>
    <col min="17" max="17" width="10.7109375" style="5" customWidth="1"/>
    <col min="18" max="18" width="10.28515625" style="5" customWidth="1"/>
    <col min="19" max="19" width="12.140625" style="5" customWidth="1"/>
    <col min="20" max="20" width="12.28515625" style="5" customWidth="1"/>
    <col min="21" max="21" width="13.42578125" style="5" customWidth="1"/>
    <col min="22" max="22" width="31.285156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c r="U1" s="34"/>
      <c r="V1" s="34"/>
    </row>
    <row r="2" spans="1:22" s="20" customFormat="1" ht="47.25" customHeight="1" x14ac:dyDescent="0.35">
      <c r="A2" s="25"/>
      <c r="B2" s="226" t="s">
        <v>152</v>
      </c>
      <c r="C2" s="226"/>
      <c r="D2" s="226"/>
      <c r="E2" s="226"/>
      <c r="F2" s="226"/>
      <c r="G2" s="226"/>
      <c r="H2" s="226"/>
      <c r="I2" s="226"/>
      <c r="J2" s="226"/>
      <c r="K2" s="226"/>
      <c r="L2" s="226"/>
      <c r="M2" s="226"/>
      <c r="N2" s="226"/>
      <c r="O2" s="226"/>
      <c r="P2" s="226"/>
      <c r="Q2" s="226"/>
      <c r="R2" s="226"/>
      <c r="S2" s="226"/>
      <c r="T2" s="26"/>
      <c r="U2" s="35"/>
      <c r="V2" s="35"/>
    </row>
    <row r="3" spans="1:22" s="20"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189</v>
      </c>
    </row>
    <row r="4" spans="1:22" s="20" customFormat="1" ht="88.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0" customFormat="1" ht="65.25" customHeight="1" x14ac:dyDescent="0.25">
      <c r="A6" s="22"/>
      <c r="B6" s="11">
        <v>1</v>
      </c>
      <c r="C6" s="12" t="s">
        <v>153</v>
      </c>
      <c r="D6" s="33" t="s">
        <v>29</v>
      </c>
      <c r="E6" s="33" t="s">
        <v>103</v>
      </c>
      <c r="F6" s="33">
        <v>115.3</v>
      </c>
      <c r="G6" s="14" t="s">
        <v>154</v>
      </c>
      <c r="H6" s="23">
        <v>114</v>
      </c>
      <c r="I6" s="33">
        <v>127.9</v>
      </c>
      <c r="J6" s="85">
        <v>93.6</v>
      </c>
      <c r="K6" s="33">
        <v>126.14</v>
      </c>
      <c r="L6" s="33">
        <v>132.5</v>
      </c>
      <c r="M6" s="33">
        <v>120.2</v>
      </c>
      <c r="N6" s="33">
        <v>155.19999999999999</v>
      </c>
      <c r="O6" s="23"/>
      <c r="P6" s="33"/>
      <c r="Q6" s="33"/>
      <c r="R6" s="33"/>
      <c r="S6" s="33"/>
      <c r="T6" s="12"/>
      <c r="U6" s="36"/>
      <c r="V6" s="65"/>
    </row>
    <row r="7" spans="1:22" s="20" customFormat="1" ht="66.75" customHeight="1" x14ac:dyDescent="0.25">
      <c r="A7" s="22"/>
      <c r="B7" s="11">
        <v>2</v>
      </c>
      <c r="C7" s="12" t="s">
        <v>155</v>
      </c>
      <c r="D7" s="33" t="s">
        <v>29</v>
      </c>
      <c r="E7" s="33" t="s">
        <v>103</v>
      </c>
      <c r="F7" s="33" t="s">
        <v>14</v>
      </c>
      <c r="G7" s="14" t="s">
        <v>156</v>
      </c>
      <c r="H7" s="23">
        <v>99</v>
      </c>
      <c r="I7" s="33">
        <v>98.9</v>
      </c>
      <c r="J7" s="86">
        <v>98.9</v>
      </c>
      <c r="K7" s="23">
        <v>99</v>
      </c>
      <c r="L7" s="23">
        <v>99</v>
      </c>
      <c r="M7" s="23">
        <v>99</v>
      </c>
      <c r="N7" s="23">
        <v>99</v>
      </c>
      <c r="O7" s="23"/>
      <c r="P7" s="33"/>
      <c r="Q7" s="23"/>
      <c r="R7" s="23"/>
      <c r="S7" s="33"/>
      <c r="T7" s="12"/>
      <c r="U7" s="36"/>
      <c r="V7" s="36"/>
    </row>
    <row r="8" spans="1:22" s="20" customFormat="1" x14ac:dyDescent="0.25"/>
    <row r="9" spans="1:22" s="20" customFormat="1" x14ac:dyDescent="0.25"/>
  </sheetData>
  <customSheetViews>
    <customSheetView guid="{1E4B2E02-3F65-409A-8E5C-3C4E08E86C84}" scale="70" topLeftCell="A2">
      <pane xSplit="3" ySplit="4" topLeftCell="D6" activePane="bottomRight" state="frozen"/>
      <selection pane="bottomRight" activeCell="I51" sqref="I51"/>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I51" sqref="I51"/>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I51" sqref="I51"/>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I51" sqref="I51"/>
      <pageMargins left="0.7" right="0.7" top="0.75" bottom="0.75" header="0.3" footer="0.3"/>
      <pageSetup paperSize="9" orientation="portrait" r:id="rId4"/>
    </customSheetView>
    <customSheetView guid="{113824B5-F08B-42C0-8DF2-15058C14C295}" scale="70" topLeftCell="A2">
      <pane xSplit="3" ySplit="4" topLeftCell="D6" activePane="bottomRight" state="frozen"/>
      <selection pane="bottomRight" activeCell="I51" sqref="I51"/>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I51" sqref="I51"/>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I51" sqref="I51"/>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I51" sqref="I51"/>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I51" sqref="I51"/>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I51" sqref="I51"/>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I51" sqref="I51"/>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Y7" sqref="Y7"/>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O17" sqref="O17"/>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I51" sqref="I51"/>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I51" sqref="I51"/>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I7" sqref="I7"/>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V6" sqref="V6"/>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N21" sqref="N21"/>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I7" sqref="I7"/>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I7" sqref="I7"/>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I7" sqref="I7"/>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I51" sqref="I51"/>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24"/>
    </customSheetView>
    <customSheetView guid="{D20CB995-D14F-41F2-96DE-F4D3090368C4}" scale="91" topLeftCell="A2">
      <pane xSplit="3" ySplit="4" topLeftCell="D6" activePane="bottomRight" state="frozen"/>
      <selection pane="bottomRight" activeCell="J15" sqref="J15"/>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I51" sqref="I51"/>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I51" sqref="I51"/>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I51" sqref="I51"/>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I51" sqref="I51"/>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O17" sqref="O17"/>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6"/>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N13" sqref="N13"/>
    </sheetView>
  </sheetViews>
  <sheetFormatPr defaultColWidth="9.140625" defaultRowHeight="15" x14ac:dyDescent="0.25"/>
  <cols>
    <col min="1" max="1" width="4.7109375" style="5" customWidth="1"/>
    <col min="2" max="2" width="6.140625" style="5" customWidth="1"/>
    <col min="3" max="3" width="62.285156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1.42578125" style="5" customWidth="1"/>
    <col min="12" max="12" width="9.28515625" style="5" customWidth="1"/>
    <col min="13" max="13" width="8.5703125" style="5" customWidth="1"/>
    <col min="14" max="14" width="8.28515625" style="5" customWidth="1"/>
    <col min="15" max="15" width="11.710937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46.425781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c r="U1" s="34"/>
      <c r="V1" s="34"/>
    </row>
    <row r="2" spans="1:22" s="20" customFormat="1" ht="47.25" customHeight="1" x14ac:dyDescent="0.35">
      <c r="A2" s="25"/>
      <c r="B2" s="226" t="s">
        <v>164</v>
      </c>
      <c r="C2" s="226"/>
      <c r="D2" s="226"/>
      <c r="E2" s="226"/>
      <c r="F2" s="226"/>
      <c r="G2" s="226"/>
      <c r="H2" s="226"/>
      <c r="I2" s="226"/>
      <c r="J2" s="226"/>
      <c r="K2" s="226"/>
      <c r="L2" s="226"/>
      <c r="M2" s="226"/>
      <c r="N2" s="226"/>
      <c r="O2" s="226"/>
      <c r="P2" s="226"/>
      <c r="Q2" s="226"/>
      <c r="R2" s="226"/>
      <c r="S2" s="226"/>
      <c r="T2" s="26"/>
      <c r="U2" s="35"/>
      <c r="V2" s="35"/>
    </row>
    <row r="3" spans="1:22" s="20"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20"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3.6" customHeight="1" x14ac:dyDescent="0.25">
      <c r="A6" s="6"/>
      <c r="B6" s="11">
        <v>1</v>
      </c>
      <c r="C6" s="12" t="s">
        <v>157</v>
      </c>
      <c r="D6" s="33" t="s">
        <v>29</v>
      </c>
      <c r="E6" s="33" t="s">
        <v>92</v>
      </c>
      <c r="F6" s="33">
        <v>1</v>
      </c>
      <c r="G6" s="14">
        <v>1</v>
      </c>
      <c r="H6" s="60">
        <v>0</v>
      </c>
      <c r="I6" s="60">
        <v>0</v>
      </c>
      <c r="J6" s="91">
        <v>0</v>
      </c>
      <c r="K6" s="105">
        <v>0</v>
      </c>
      <c r="L6" s="146">
        <v>0</v>
      </c>
      <c r="M6" s="146">
        <v>0</v>
      </c>
      <c r="N6" s="159">
        <v>0</v>
      </c>
      <c r="O6" s="162">
        <v>0</v>
      </c>
      <c r="P6" s="174">
        <v>0</v>
      </c>
      <c r="Q6" s="203">
        <v>0</v>
      </c>
      <c r="R6" s="210">
        <v>0</v>
      </c>
      <c r="S6" s="2"/>
      <c r="T6" s="7"/>
      <c r="U6" s="46"/>
      <c r="V6" s="96" t="s">
        <v>272</v>
      </c>
    </row>
    <row r="7" spans="1:22" ht="109.9" customHeight="1" x14ac:dyDescent="0.25">
      <c r="A7" s="6"/>
      <c r="B7" s="11">
        <v>2</v>
      </c>
      <c r="C7" s="12" t="s">
        <v>158</v>
      </c>
      <c r="D7" s="33" t="s">
        <v>29</v>
      </c>
      <c r="E7" s="33" t="s">
        <v>92</v>
      </c>
      <c r="F7" s="33">
        <v>1</v>
      </c>
      <c r="G7" s="14">
        <v>1</v>
      </c>
      <c r="H7" s="60">
        <v>0</v>
      </c>
      <c r="I7" s="60">
        <v>0</v>
      </c>
      <c r="J7" s="94">
        <v>0</v>
      </c>
      <c r="K7" s="94">
        <v>0</v>
      </c>
      <c r="L7" s="146">
        <v>0</v>
      </c>
      <c r="M7" s="146">
        <v>0</v>
      </c>
      <c r="N7" s="159">
        <v>0</v>
      </c>
      <c r="O7" s="162">
        <v>0</v>
      </c>
      <c r="P7" s="174">
        <v>0</v>
      </c>
      <c r="Q7" s="203">
        <v>0</v>
      </c>
      <c r="R7" s="210">
        <v>0</v>
      </c>
      <c r="S7" s="2"/>
      <c r="T7" s="7"/>
      <c r="U7" s="46"/>
      <c r="V7" s="96" t="s">
        <v>273</v>
      </c>
    </row>
    <row r="8" spans="1:22" ht="76.5" customHeight="1" x14ac:dyDescent="0.25">
      <c r="A8" s="6"/>
      <c r="B8" s="11">
        <v>3</v>
      </c>
      <c r="C8" s="12" t="s">
        <v>159</v>
      </c>
      <c r="D8" s="33" t="s">
        <v>29</v>
      </c>
      <c r="E8" s="33" t="s">
        <v>92</v>
      </c>
      <c r="F8" s="33" t="s">
        <v>14</v>
      </c>
      <c r="G8" s="14">
        <v>1</v>
      </c>
      <c r="H8" s="60">
        <v>0</v>
      </c>
      <c r="I8" s="60">
        <v>0</v>
      </c>
      <c r="J8" s="91">
        <v>0</v>
      </c>
      <c r="K8" s="105">
        <v>0</v>
      </c>
      <c r="L8" s="146">
        <v>0</v>
      </c>
      <c r="M8" s="146">
        <v>0</v>
      </c>
      <c r="N8" s="159">
        <v>0</v>
      </c>
      <c r="O8" s="162">
        <v>0</v>
      </c>
      <c r="P8" s="162">
        <v>0</v>
      </c>
      <c r="Q8" s="203">
        <v>0</v>
      </c>
      <c r="R8" s="210">
        <v>0</v>
      </c>
      <c r="S8" s="2"/>
      <c r="T8" s="7"/>
      <c r="U8" s="46"/>
      <c r="V8" s="96" t="s">
        <v>272</v>
      </c>
    </row>
    <row r="9" spans="1:22" ht="58.9" customHeight="1" x14ac:dyDescent="0.25">
      <c r="A9" s="6"/>
      <c r="B9" s="237">
        <v>4</v>
      </c>
      <c r="C9" s="239" t="s">
        <v>160</v>
      </c>
      <c r="D9" s="235" t="s">
        <v>29</v>
      </c>
      <c r="E9" s="33" t="s">
        <v>92</v>
      </c>
      <c r="F9" s="33">
        <v>103</v>
      </c>
      <c r="G9" s="14">
        <v>51</v>
      </c>
      <c r="H9" s="60">
        <v>4</v>
      </c>
      <c r="I9" s="60">
        <v>8</v>
      </c>
      <c r="J9" s="94">
        <v>12</v>
      </c>
      <c r="K9" s="94">
        <v>17</v>
      </c>
      <c r="L9" s="94">
        <v>21</v>
      </c>
      <c r="M9" s="94">
        <v>25</v>
      </c>
      <c r="N9" s="94">
        <v>29</v>
      </c>
      <c r="O9" s="94">
        <v>34</v>
      </c>
      <c r="P9" s="94">
        <v>38</v>
      </c>
      <c r="Q9" s="203">
        <v>42</v>
      </c>
      <c r="R9" s="210">
        <v>47</v>
      </c>
      <c r="S9" s="2"/>
      <c r="T9" s="7"/>
      <c r="U9" s="46"/>
      <c r="V9" s="96" t="s">
        <v>274</v>
      </c>
    </row>
    <row r="10" spans="1:22" ht="39.75" customHeight="1" x14ac:dyDescent="0.25">
      <c r="A10" s="6"/>
      <c r="B10" s="238"/>
      <c r="C10" s="240"/>
      <c r="D10" s="236"/>
      <c r="E10" s="33" t="s">
        <v>161</v>
      </c>
      <c r="F10" s="33">
        <v>123.57</v>
      </c>
      <c r="G10" s="14">
        <v>200</v>
      </c>
      <c r="H10" s="72">
        <v>16.7</v>
      </c>
      <c r="I10" s="74">
        <v>33.4</v>
      </c>
      <c r="J10" s="94">
        <v>50</v>
      </c>
      <c r="K10" s="23">
        <v>66.400000000000006</v>
      </c>
      <c r="L10" s="94">
        <v>83</v>
      </c>
      <c r="M10" s="94">
        <v>99</v>
      </c>
      <c r="N10" s="94">
        <v>117</v>
      </c>
      <c r="O10" s="94">
        <v>135</v>
      </c>
      <c r="P10" s="94">
        <v>152</v>
      </c>
      <c r="Q10" s="203">
        <v>167</v>
      </c>
      <c r="R10" s="210">
        <v>184</v>
      </c>
      <c r="S10" s="2"/>
      <c r="T10" s="7"/>
      <c r="U10" s="46"/>
      <c r="V10" s="96" t="s">
        <v>207</v>
      </c>
    </row>
    <row r="11" spans="1:22" ht="133.15" customHeight="1" x14ac:dyDescent="0.25">
      <c r="A11" s="6"/>
      <c r="B11" s="11">
        <v>5</v>
      </c>
      <c r="C11" s="12" t="s">
        <v>162</v>
      </c>
      <c r="D11" s="33" t="s">
        <v>29</v>
      </c>
      <c r="E11" s="33" t="s">
        <v>103</v>
      </c>
      <c r="F11" s="33">
        <v>100</v>
      </c>
      <c r="G11" s="14">
        <v>100</v>
      </c>
      <c r="H11" s="74">
        <v>0</v>
      </c>
      <c r="I11" s="74">
        <v>0</v>
      </c>
      <c r="J11" s="91">
        <v>0</v>
      </c>
      <c r="K11" s="106">
        <v>0</v>
      </c>
      <c r="L11" s="111">
        <v>0</v>
      </c>
      <c r="M11" s="146">
        <v>0</v>
      </c>
      <c r="N11" s="159">
        <v>0</v>
      </c>
      <c r="O11" s="162">
        <v>100</v>
      </c>
      <c r="P11" s="94">
        <v>100</v>
      </c>
      <c r="Q11" s="203">
        <v>100</v>
      </c>
      <c r="R11" s="210">
        <v>100</v>
      </c>
      <c r="S11" s="2"/>
      <c r="T11" s="7"/>
      <c r="U11" s="46"/>
      <c r="V11" s="96" t="s">
        <v>244</v>
      </c>
    </row>
    <row r="12" spans="1:22" s="78" customFormat="1" ht="75" customHeight="1" x14ac:dyDescent="0.25">
      <c r="A12" s="6"/>
      <c r="B12" s="11">
        <v>6</v>
      </c>
      <c r="C12" s="12" t="s">
        <v>199</v>
      </c>
      <c r="D12" s="75" t="s">
        <v>196</v>
      </c>
      <c r="E12" s="75" t="s">
        <v>103</v>
      </c>
      <c r="F12" s="75">
        <v>17.2</v>
      </c>
      <c r="G12" s="14">
        <v>70.06</v>
      </c>
      <c r="H12" s="105">
        <v>2.4</v>
      </c>
      <c r="I12" s="105">
        <v>8.6999999999999993</v>
      </c>
      <c r="J12" s="23">
        <v>15.4</v>
      </c>
      <c r="K12" s="23">
        <v>23.5</v>
      </c>
      <c r="L12" s="23">
        <v>51.7</v>
      </c>
      <c r="M12" s="87" t="s">
        <v>225</v>
      </c>
      <c r="N12" s="87" t="s">
        <v>225</v>
      </c>
      <c r="O12" s="23">
        <v>62.8</v>
      </c>
      <c r="P12" s="173">
        <v>64.5</v>
      </c>
      <c r="Q12" s="83">
        <v>66.400000000000006</v>
      </c>
      <c r="R12" s="213">
        <v>68.8</v>
      </c>
      <c r="S12" s="2"/>
      <c r="T12" s="7"/>
      <c r="U12" s="77"/>
      <c r="V12" s="212"/>
    </row>
    <row r="13" spans="1:22" s="78" customFormat="1" ht="72.75" customHeight="1" x14ac:dyDescent="0.25">
      <c r="A13" s="6"/>
      <c r="B13" s="11">
        <v>7</v>
      </c>
      <c r="C13" s="12" t="s">
        <v>163</v>
      </c>
      <c r="D13" s="75" t="s">
        <v>196</v>
      </c>
      <c r="E13" s="75" t="s">
        <v>103</v>
      </c>
      <c r="F13" s="75">
        <v>10.4</v>
      </c>
      <c r="G13" s="14">
        <v>33.29</v>
      </c>
      <c r="H13" s="75">
        <v>0.38</v>
      </c>
      <c r="I13" s="75">
        <v>6.96</v>
      </c>
      <c r="J13" s="83">
        <v>9.4499999999999993</v>
      </c>
      <c r="K13" s="106">
        <v>11.92</v>
      </c>
      <c r="L13" s="109">
        <v>20.440000000000001</v>
      </c>
      <c r="M13" s="139">
        <v>29.31</v>
      </c>
      <c r="N13" s="149">
        <v>30.99</v>
      </c>
      <c r="O13" s="83">
        <v>31.4</v>
      </c>
      <c r="P13" s="170">
        <v>33.74</v>
      </c>
      <c r="Q13" s="83">
        <v>33.96</v>
      </c>
      <c r="R13" s="204">
        <v>36.53</v>
      </c>
      <c r="S13" s="2"/>
      <c r="T13" s="7"/>
      <c r="U13" s="77"/>
      <c r="V13" s="77"/>
    </row>
    <row r="14" spans="1:22" s="78" customFormat="1" ht="68.25" customHeight="1" x14ac:dyDescent="0.25">
      <c r="A14" s="6"/>
      <c r="B14" s="11">
        <v>8</v>
      </c>
      <c r="C14" s="12" t="s">
        <v>195</v>
      </c>
      <c r="D14" s="75" t="s">
        <v>196</v>
      </c>
      <c r="E14" s="75" t="s">
        <v>103</v>
      </c>
      <c r="F14" s="75" t="s">
        <v>193</v>
      </c>
      <c r="G14" s="14">
        <v>37.71</v>
      </c>
      <c r="H14" s="75">
        <v>2.25</v>
      </c>
      <c r="I14" s="75">
        <v>11.24</v>
      </c>
      <c r="J14" s="83">
        <v>13.81</v>
      </c>
      <c r="K14" s="83">
        <v>19.71</v>
      </c>
      <c r="L14" s="83">
        <v>26.65</v>
      </c>
      <c r="M14" s="83">
        <v>26.92</v>
      </c>
      <c r="N14" s="83">
        <v>27.11</v>
      </c>
      <c r="O14" s="162">
        <v>27.28</v>
      </c>
      <c r="P14" s="174">
        <v>29.58</v>
      </c>
      <c r="Q14" s="83">
        <v>32.119999999999997</v>
      </c>
      <c r="R14" s="211"/>
      <c r="S14" s="2"/>
      <c r="T14" s="7"/>
      <c r="U14" s="77"/>
      <c r="V14" s="212" t="s">
        <v>275</v>
      </c>
    </row>
    <row r="15" spans="1:22" s="78" customFormat="1" ht="103.5" customHeight="1" x14ac:dyDescent="0.25">
      <c r="A15" s="6"/>
      <c r="B15" s="11">
        <v>9</v>
      </c>
      <c r="C15" s="12" t="s">
        <v>200</v>
      </c>
      <c r="D15" s="75" t="s">
        <v>196</v>
      </c>
      <c r="E15" s="75" t="s">
        <v>103</v>
      </c>
      <c r="F15" s="75" t="s">
        <v>193</v>
      </c>
      <c r="G15" s="14">
        <v>15.07</v>
      </c>
      <c r="H15" s="75">
        <v>1.56</v>
      </c>
      <c r="I15" s="75">
        <v>2.46</v>
      </c>
      <c r="J15" s="83">
        <v>4.01</v>
      </c>
      <c r="K15" s="83">
        <v>5</v>
      </c>
      <c r="L15" s="83">
        <v>7.2</v>
      </c>
      <c r="M15" s="87" t="s">
        <v>226</v>
      </c>
      <c r="N15" s="87" t="s">
        <v>226</v>
      </c>
      <c r="O15" s="23">
        <v>12.4</v>
      </c>
      <c r="P15" s="173">
        <v>12.7</v>
      </c>
      <c r="Q15" s="83">
        <v>13.5</v>
      </c>
      <c r="R15" s="142">
        <v>14.7</v>
      </c>
      <c r="S15" s="2"/>
      <c r="T15" s="7"/>
      <c r="U15" s="77"/>
      <c r="V15" s="212"/>
    </row>
    <row r="16" spans="1:22" s="78" customFormat="1" ht="55.9" customHeight="1" x14ac:dyDescent="0.25">
      <c r="A16" s="6"/>
      <c r="B16" s="11">
        <v>10</v>
      </c>
      <c r="C16" s="12" t="s">
        <v>197</v>
      </c>
      <c r="D16" s="75" t="s">
        <v>196</v>
      </c>
      <c r="E16" s="75" t="s">
        <v>103</v>
      </c>
      <c r="F16" s="75" t="s">
        <v>193</v>
      </c>
      <c r="G16" s="14">
        <v>7.19</v>
      </c>
      <c r="H16" s="75">
        <v>1.57</v>
      </c>
      <c r="I16" s="75">
        <v>2.5099999999999998</v>
      </c>
      <c r="J16" s="83">
        <v>3.52</v>
      </c>
      <c r="K16" s="87">
        <v>5.64</v>
      </c>
      <c r="L16" s="87">
        <v>6.23</v>
      </c>
      <c r="M16" s="87" t="s">
        <v>239</v>
      </c>
      <c r="N16" s="87">
        <v>8.25</v>
      </c>
      <c r="O16" s="83">
        <v>8.66</v>
      </c>
      <c r="P16" s="170">
        <v>11.23</v>
      </c>
      <c r="Q16" s="83">
        <v>12.01</v>
      </c>
      <c r="R16" s="87">
        <v>13.92</v>
      </c>
      <c r="S16" s="2"/>
      <c r="T16" s="7"/>
      <c r="U16" s="77"/>
      <c r="V16" s="77"/>
    </row>
    <row r="17" spans="1:22" s="78" customFormat="1" ht="79.150000000000006" customHeight="1" x14ac:dyDescent="0.25">
      <c r="A17" s="6"/>
      <c r="B17" s="11">
        <v>11</v>
      </c>
      <c r="C17" s="12" t="s">
        <v>247</v>
      </c>
      <c r="D17" s="75" t="s">
        <v>198</v>
      </c>
      <c r="E17" s="75" t="s">
        <v>108</v>
      </c>
      <c r="F17" s="75">
        <v>1</v>
      </c>
      <c r="G17" s="14">
        <v>1</v>
      </c>
      <c r="H17" s="75">
        <v>0</v>
      </c>
      <c r="I17" s="75">
        <v>0</v>
      </c>
      <c r="J17" s="94">
        <v>0</v>
      </c>
      <c r="K17" s="87">
        <v>0</v>
      </c>
      <c r="L17" s="87">
        <v>0</v>
      </c>
      <c r="M17" s="87">
        <v>0</v>
      </c>
      <c r="N17" s="156">
        <v>0</v>
      </c>
      <c r="O17" s="87">
        <v>0</v>
      </c>
      <c r="P17" s="87" t="s">
        <v>245</v>
      </c>
      <c r="Q17" s="87">
        <v>1</v>
      </c>
      <c r="R17" s="87">
        <v>1</v>
      </c>
      <c r="S17" s="2"/>
      <c r="T17" s="7"/>
      <c r="U17" s="77"/>
      <c r="V17" s="77"/>
    </row>
    <row r="26" spans="1:22" x14ac:dyDescent="0.25">
      <c r="G26" s="76"/>
    </row>
  </sheetData>
  <customSheetViews>
    <customSheetView guid="{1E4B2E02-3F65-409A-8E5C-3C4E08E86C84}" scale="70" topLeftCell="A2">
      <pane xSplit="3" ySplit="4" topLeftCell="D6" activePane="bottomRight" state="frozen"/>
      <selection pane="bottomRight" activeCell="N13" sqref="N13"/>
      <pageMargins left="0.7" right="0.7" top="0.75" bottom="0.75" header="0.3" footer="0.3"/>
      <pageSetup paperSize="9" orientation="portrait" r:id="rId1"/>
    </customSheetView>
    <customSheetView guid="{D55090C3-431F-4074-A216-7C8DB528D0FD}" scale="70" topLeftCell="A2">
      <pane xSplit="3" ySplit="4" topLeftCell="D10" activePane="bottomRight" state="frozen"/>
      <selection pane="bottomRight" activeCell="S15" sqref="S15"/>
      <pageMargins left="0.7" right="0.7" top="0.75" bottom="0.75" header="0.3" footer="0.3"/>
      <pageSetup paperSize="9" orientation="portrait" r:id="rId2"/>
    </customSheetView>
    <customSheetView guid="{B4B1CD24-9685-4AE9-8AEE-AA4FA8256CA1}" scale="70" topLeftCell="A2">
      <pane xSplit="3" ySplit="4" topLeftCell="D10" activePane="bottomRight" state="frozen"/>
      <selection pane="bottomRight" activeCell="K15" sqref="K15"/>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N13" sqref="N13"/>
      <pageMargins left="0.7" right="0.7" top="0.75" bottom="0.75" header="0.3" footer="0.3"/>
      <pageSetup paperSize="9" orientation="portrait" r:id="rId4"/>
    </customSheetView>
    <customSheetView guid="{113824B5-F08B-42C0-8DF2-15058C14C295}" scale="70" topLeftCell="A2">
      <pane xSplit="3" ySplit="4" topLeftCell="E12" activePane="bottomRight" state="frozen"/>
      <selection pane="bottomRight" activeCell="P17" sqref="O17:P17"/>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N13" sqref="N13"/>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N13" sqref="N13"/>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N13" sqref="N13"/>
      <pageMargins left="0.7" right="0.7" top="0.75" bottom="0.75" header="0.3" footer="0.3"/>
      <pageSetup paperSize="9" orientation="portrait" r:id="rId8"/>
    </customSheetView>
    <customSheetView guid="{0A7663DC-6906-4B7C-BC55-883327486EC5}" scale="75" topLeftCell="A2">
      <pane xSplit="3" ySplit="4" topLeftCell="D10" activePane="bottomRight" state="frozen"/>
      <selection pane="bottomRight" activeCell="K15" sqref="K15"/>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N13" sqref="N13"/>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N13" sqref="N13"/>
      <pageMargins left="0.7" right="0.7" top="0.75" bottom="0.75" header="0.3" footer="0.3"/>
      <pageSetup paperSize="9" orientation="portrait" r:id="rId11"/>
    </customSheetView>
    <customSheetView guid="{4EA90460-3770-46CF-B57F-FAED98511E31}" scale="70" topLeftCell="A2">
      <pane xSplit="3" ySplit="4" topLeftCell="D9" activePane="bottomRight" state="frozen"/>
      <selection pane="bottomRight" activeCell="N11" sqref="N11"/>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N13" sqref="N13"/>
      <pageMargins left="0.7" right="0.7" top="0.75" bottom="0.75" header="0.3" footer="0.3"/>
      <pageSetup paperSize="9" orientation="portrait" r:id="rId13"/>
    </customSheetView>
    <customSheetView guid="{EE840CB3-7D12-4925-A813-CF89ECC9BB78}" scale="75" topLeftCell="A2">
      <pane xSplit="3" ySplit="4" topLeftCell="D10" activePane="bottomRight" state="frozen"/>
      <selection pane="bottomRight" activeCell="K15" sqref="K15"/>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N13" sqref="N13"/>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N13" sqref="N13"/>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N13" sqref="N13"/>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N13" sqref="N13"/>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N13" sqref="N13"/>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N13" sqref="N13"/>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N13" sqref="N13"/>
      <pageMargins left="0.7" right="0.7" top="0.75" bottom="0.75" header="0.3" footer="0.3"/>
      <pageSetup paperSize="9" orientation="portrait" r:id="rId21"/>
    </customSheetView>
    <customSheetView guid="{A085224F-CD53-45B7-846C-A9F71249AFA9}" scale="70" topLeftCell="A2">
      <pane xSplit="3" ySplit="4" topLeftCell="D12" activePane="bottomRight" state="frozen"/>
      <selection pane="bottomRight" activeCell="Q15" sqref="Q15"/>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N13" sqref="N13"/>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N13" sqref="N13"/>
      <pageMargins left="0.7" right="0.7" top="0.75" bottom="0.75" header="0.3" footer="0.3"/>
      <pageSetup paperSize="9" orientation="portrait" r:id="rId24"/>
    </customSheetView>
    <customSheetView guid="{D20CB995-D14F-41F2-96DE-F4D3090368C4}" scale="84" topLeftCell="A2">
      <pane xSplit="3" ySplit="4" topLeftCell="D12" activePane="bottomRight" state="frozen"/>
      <selection pane="bottomRight" activeCell="T15" sqref="T15"/>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N13" sqref="N13"/>
      <pageMargins left="0.7" right="0.7" top="0.75" bottom="0.75" header="0.3" footer="0.3"/>
      <pageSetup paperSize="9" orientation="portrait" r:id="rId26"/>
    </customSheetView>
    <customSheetView guid="{E5A6364B-AB93-4CBA-AA31-212EC90F8C1E}" scale="70" topLeftCell="A2">
      <pane xSplit="3" ySplit="4" topLeftCell="D12" activePane="bottomRight" state="frozen"/>
      <selection pane="bottomRight" activeCell="S9" sqref="S9"/>
      <pageMargins left="0.7" right="0.7" top="0.75" bottom="0.75" header="0.3" footer="0.3"/>
      <pageSetup paperSize="9" orientation="portrait" r:id="rId27"/>
    </customSheetView>
    <customSheetView guid="{EED9D0B8-C5C0-42FD-80D3-D57E1881844D}" scale="70" topLeftCell="A2">
      <pane xSplit="3" ySplit="4" topLeftCell="E12" activePane="bottomRight" state="frozen"/>
      <selection pane="bottomRight" activeCell="U23" sqref="U23"/>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N13" sqref="N13"/>
      <pageMargins left="0.7" right="0.7" top="0.75" bottom="0.75" header="0.3" footer="0.3"/>
      <pageSetup paperSize="9" orientation="portrait" r:id="rId29"/>
    </customSheetView>
    <customSheetView guid="{8CD8492D-7E5A-4A70-87BF-A18C6E2C3483}" scale="50" topLeftCell="A2">
      <pane xSplit="3" ySplit="4" topLeftCell="D6" activePane="bottomRight" state="frozen"/>
      <selection pane="bottomRight" activeCell="N13" sqref="N13"/>
      <pageMargins left="0.7" right="0.7" top="0.75" bottom="0.75" header="0.3" footer="0.3"/>
      <pageSetup paperSize="9" orientation="portrait" r:id="rId30"/>
    </customSheetView>
  </customSheetViews>
  <mergeCells count="14">
    <mergeCell ref="A3:A4"/>
    <mergeCell ref="B3:B4"/>
    <mergeCell ref="C3:C4"/>
    <mergeCell ref="D3:D4"/>
    <mergeCell ref="E3:E4"/>
    <mergeCell ref="V3:V4"/>
    <mergeCell ref="B9:B10"/>
    <mergeCell ref="C9:C10"/>
    <mergeCell ref="D9:D10"/>
    <mergeCell ref="B1:T1"/>
    <mergeCell ref="B2:S2"/>
    <mergeCell ref="F3:F4"/>
    <mergeCell ref="G3:G4"/>
    <mergeCell ref="H3:S3"/>
  </mergeCells>
  <pageMargins left="0.7" right="0.7" top="0.75" bottom="0.75" header="0.3" footer="0.3"/>
  <pageSetup paperSize="9" orientation="portrait" r:id="rId3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B7" sqref="B7:G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c r="U1" s="34"/>
      <c r="V1" s="34"/>
    </row>
    <row r="2" spans="1:22" s="20" customFormat="1" ht="47.25" customHeight="1" x14ac:dyDescent="0.35">
      <c r="A2" s="25"/>
      <c r="B2" s="226" t="s">
        <v>234</v>
      </c>
      <c r="C2" s="226"/>
      <c r="D2" s="226"/>
      <c r="E2" s="226"/>
      <c r="F2" s="226"/>
      <c r="G2" s="226"/>
      <c r="H2" s="226"/>
      <c r="I2" s="226"/>
      <c r="J2" s="226"/>
      <c r="K2" s="226"/>
      <c r="L2" s="226"/>
      <c r="M2" s="226"/>
      <c r="N2" s="226"/>
      <c r="O2" s="226"/>
      <c r="P2" s="226"/>
      <c r="Q2" s="226"/>
      <c r="R2" s="226"/>
      <c r="S2" s="226"/>
      <c r="T2" s="26"/>
      <c r="U2" s="35"/>
      <c r="V2" s="35"/>
    </row>
    <row r="3" spans="1:22" s="20"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20"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6"/>
      <c r="B6" s="11">
        <v>1</v>
      </c>
      <c r="C6" s="12" t="s">
        <v>165</v>
      </c>
      <c r="D6" s="33" t="s">
        <v>29</v>
      </c>
      <c r="E6" s="33" t="s">
        <v>103</v>
      </c>
      <c r="F6" s="33" t="s">
        <v>14</v>
      </c>
      <c r="G6" s="14">
        <v>93.2</v>
      </c>
      <c r="H6" s="67">
        <v>93.2</v>
      </c>
      <c r="I6" s="67">
        <v>93.2</v>
      </c>
      <c r="J6" s="67">
        <v>93.2</v>
      </c>
      <c r="K6" s="67">
        <v>93.2</v>
      </c>
      <c r="L6" s="67">
        <v>93.2</v>
      </c>
      <c r="M6" s="67">
        <v>93.2</v>
      </c>
      <c r="N6" s="67">
        <v>93.2</v>
      </c>
      <c r="O6" s="67"/>
      <c r="P6" s="67"/>
      <c r="Q6" s="67"/>
      <c r="R6" s="67"/>
      <c r="S6" s="67"/>
      <c r="T6" s="66"/>
      <c r="U6" s="46"/>
      <c r="V6" s="46"/>
    </row>
    <row r="7" spans="1:22" ht="176.25" customHeight="1" x14ac:dyDescent="0.25">
      <c r="A7" s="6"/>
      <c r="B7" s="11">
        <v>2</v>
      </c>
      <c r="C7" s="12" t="s">
        <v>166</v>
      </c>
      <c r="D7" s="33" t="s">
        <v>29</v>
      </c>
      <c r="E7" s="33" t="s">
        <v>103</v>
      </c>
      <c r="F7" s="33">
        <v>74</v>
      </c>
      <c r="G7" s="14" t="s">
        <v>167</v>
      </c>
      <c r="H7" s="67">
        <v>77.599999999999994</v>
      </c>
      <c r="I7" s="67">
        <v>75</v>
      </c>
      <c r="J7" s="67">
        <v>75</v>
      </c>
      <c r="K7" s="67">
        <v>75</v>
      </c>
      <c r="L7" s="67">
        <v>75</v>
      </c>
      <c r="M7" s="67">
        <v>75</v>
      </c>
      <c r="N7" s="67">
        <v>75</v>
      </c>
      <c r="O7" s="67"/>
      <c r="P7" s="67"/>
      <c r="Q7" s="67"/>
      <c r="R7" s="67"/>
      <c r="S7" s="67"/>
      <c r="T7" s="66"/>
      <c r="U7" s="46"/>
      <c r="V7" s="46"/>
    </row>
    <row r="10" spans="1:22" ht="15.75" x14ac:dyDescent="0.25">
      <c r="B10" s="39"/>
      <c r="C10" s="39" t="s">
        <v>231</v>
      </c>
    </row>
    <row r="11" spans="1:22" ht="15.75" x14ac:dyDescent="0.25">
      <c r="B11" s="39" t="s">
        <v>232</v>
      </c>
      <c r="C11" s="39" t="s">
        <v>240</v>
      </c>
    </row>
    <row r="12" spans="1:22" ht="15.75" x14ac:dyDescent="0.25">
      <c r="B12" s="39"/>
      <c r="C12" s="39" t="s">
        <v>241</v>
      </c>
    </row>
    <row r="13" spans="1:22" ht="15.75" x14ac:dyDescent="0.25">
      <c r="B13" s="39" t="s">
        <v>233</v>
      </c>
      <c r="C13" s="39" t="s">
        <v>242</v>
      </c>
    </row>
    <row r="14" spans="1:22" ht="15.75" x14ac:dyDescent="0.25">
      <c r="B14" s="39"/>
      <c r="C14" s="39" t="s">
        <v>243</v>
      </c>
    </row>
  </sheetData>
  <customSheetViews>
    <customSheetView guid="{1E4B2E02-3F65-409A-8E5C-3C4E08E86C84}" scale="70" topLeftCell="A2">
      <pane xSplit="3" ySplit="4" topLeftCell="D6" activePane="bottomRight" state="frozen"/>
      <selection pane="bottomRight" activeCell="B7" sqref="B7:G7"/>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B7" sqref="B7:G7"/>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B7" sqref="B7:G7"/>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B7" sqref="B7:G7"/>
      <pageMargins left="0.7" right="0.7" top="0.75" bottom="0.75" header="0.3" footer="0.3"/>
      <pageSetup paperSize="9" orientation="portrait" r:id="rId4"/>
    </customSheetView>
    <customSheetView guid="{113824B5-F08B-42C0-8DF2-15058C14C295}" scale="70" topLeftCell="A2">
      <pane xSplit="3" ySplit="4" topLeftCell="D6" activePane="bottomRight" state="frozen"/>
      <selection pane="bottomRight" activeCell="B7" sqref="B7:G7"/>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B7" sqref="B7:G7"/>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B7" sqref="B7:G7"/>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B7" sqref="B7:G7"/>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B7" sqref="B7:G7"/>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B7" sqref="B7:G7"/>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B7" sqref="B7:G7"/>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B7" sqref="B7:G7"/>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B7" sqref="B7:G7"/>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B7" sqref="B7:G7"/>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H7" sqref="H7"/>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B7" sqref="B7:G7"/>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B7" sqref="B7:G7"/>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B7" sqref="B7:G7"/>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B7" sqref="B7:G7"/>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C15" sqref="C15"/>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U7" sqref="U7"/>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B7" sqref="B7:G7"/>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B7" sqref="B7:G7"/>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B7" sqref="B7:G7"/>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B7" sqref="B7:G7"/>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B7" sqref="B7:G7"/>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B7" sqref="B7:G7"/>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B7" sqref="B7:G7"/>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70" zoomScaleNormal="60" zoomScaleSheetLayoutView="40" workbookViewId="0">
      <pane xSplit="3" ySplit="4" topLeftCell="D6" activePane="bottomRight" state="frozen"/>
      <selection activeCell="A2" sqref="A2"/>
      <selection pane="topRight" activeCell="D2" sqref="D2"/>
      <selection pane="bottomLeft" activeCell="A6" sqref="A6"/>
      <selection pane="bottomRight" activeCell="R26" sqref="R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99.57031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c r="U1" s="34"/>
      <c r="V1" s="34"/>
    </row>
    <row r="2" spans="1:22" s="20" customFormat="1" ht="47.25" customHeight="1" x14ac:dyDescent="0.35">
      <c r="A2" s="25"/>
      <c r="B2" s="226" t="s">
        <v>181</v>
      </c>
      <c r="C2" s="226"/>
      <c r="D2" s="226"/>
      <c r="E2" s="226"/>
      <c r="F2" s="226"/>
      <c r="G2" s="226"/>
      <c r="H2" s="226"/>
      <c r="I2" s="226"/>
      <c r="J2" s="226"/>
      <c r="K2" s="226"/>
      <c r="L2" s="226"/>
      <c r="M2" s="226"/>
      <c r="N2" s="226"/>
      <c r="O2" s="226"/>
      <c r="P2" s="226"/>
      <c r="Q2" s="226"/>
      <c r="R2" s="226"/>
      <c r="S2" s="226"/>
      <c r="T2" s="26"/>
      <c r="U2" s="35"/>
      <c r="V2" s="35"/>
    </row>
    <row r="3" spans="1:22" s="20"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20"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0" customFormat="1" ht="90" customHeight="1" x14ac:dyDescent="0.25">
      <c r="A6" s="22"/>
      <c r="B6" s="11">
        <v>1</v>
      </c>
      <c r="C6" s="12" t="s">
        <v>168</v>
      </c>
      <c r="D6" s="110" t="s">
        <v>29</v>
      </c>
      <c r="E6" s="110" t="s">
        <v>103</v>
      </c>
      <c r="F6" s="110">
        <v>93</v>
      </c>
      <c r="G6" s="14">
        <v>93.1</v>
      </c>
      <c r="H6" s="73" t="s">
        <v>193</v>
      </c>
      <c r="I6" s="73" t="s">
        <v>193</v>
      </c>
      <c r="J6" s="73" t="s">
        <v>193</v>
      </c>
      <c r="K6" s="110" t="s">
        <v>193</v>
      </c>
      <c r="L6" s="110" t="s">
        <v>193</v>
      </c>
      <c r="M6" s="141" t="s">
        <v>193</v>
      </c>
      <c r="N6" s="175" t="s">
        <v>193</v>
      </c>
      <c r="O6" s="175" t="s">
        <v>193</v>
      </c>
      <c r="P6" s="175" t="s">
        <v>193</v>
      </c>
      <c r="Q6" s="189" t="s">
        <v>193</v>
      </c>
      <c r="R6" s="110"/>
      <c r="S6" s="110"/>
      <c r="T6" s="12"/>
      <c r="U6" s="36"/>
      <c r="V6" s="97" t="s">
        <v>194</v>
      </c>
    </row>
    <row r="7" spans="1:22" s="20" customFormat="1" ht="121.5" customHeight="1" x14ac:dyDescent="0.25">
      <c r="A7" s="22"/>
      <c r="B7" s="11">
        <v>2</v>
      </c>
      <c r="C7" s="12" t="s">
        <v>169</v>
      </c>
      <c r="D7" s="89" t="s">
        <v>29</v>
      </c>
      <c r="E7" s="89" t="s">
        <v>98</v>
      </c>
      <c r="F7" s="89">
        <v>3648</v>
      </c>
      <c r="G7" s="14">
        <v>3688</v>
      </c>
      <c r="H7" s="89">
        <v>43</v>
      </c>
      <c r="I7" s="89">
        <v>120</v>
      </c>
      <c r="J7" s="27">
        <v>809</v>
      </c>
      <c r="K7" s="27">
        <v>1177</v>
      </c>
      <c r="L7" s="27">
        <v>2228</v>
      </c>
      <c r="M7" s="27">
        <v>2426</v>
      </c>
      <c r="N7" s="27">
        <v>2447</v>
      </c>
      <c r="O7" s="27">
        <v>2731</v>
      </c>
      <c r="P7" s="89">
        <v>2957</v>
      </c>
      <c r="Q7" s="27">
        <v>2998</v>
      </c>
      <c r="R7" s="23"/>
      <c r="S7" s="89"/>
      <c r="T7" s="12"/>
      <c r="U7" s="36"/>
      <c r="V7" s="98" t="s">
        <v>263</v>
      </c>
    </row>
    <row r="8" spans="1:22" s="20" customFormat="1" ht="90" customHeight="1" x14ac:dyDescent="0.25">
      <c r="A8" s="22"/>
      <c r="B8" s="11">
        <v>3</v>
      </c>
      <c r="C8" s="12" t="s">
        <v>170</v>
      </c>
      <c r="D8" s="89" t="s">
        <v>29</v>
      </c>
      <c r="E8" s="89" t="s">
        <v>171</v>
      </c>
      <c r="F8" s="89">
        <v>134</v>
      </c>
      <c r="G8" s="14">
        <v>154</v>
      </c>
      <c r="H8" s="89">
        <v>11</v>
      </c>
      <c r="I8" s="89">
        <v>17</v>
      </c>
      <c r="J8" s="89">
        <v>22</v>
      </c>
      <c r="K8" s="89">
        <v>29</v>
      </c>
      <c r="L8" s="89">
        <v>48</v>
      </c>
      <c r="M8" s="89">
        <v>53</v>
      </c>
      <c r="N8" s="27">
        <v>60</v>
      </c>
      <c r="O8" s="27">
        <v>83</v>
      </c>
      <c r="P8" s="89">
        <v>104</v>
      </c>
      <c r="Q8" s="89">
        <v>111</v>
      </c>
      <c r="R8" s="89"/>
      <c r="S8" s="89"/>
      <c r="T8" s="12"/>
      <c r="U8" s="36"/>
      <c r="V8" s="98" t="s">
        <v>265</v>
      </c>
    </row>
    <row r="9" spans="1:22" s="20" customFormat="1" ht="109.5" customHeight="1" x14ac:dyDescent="0.25">
      <c r="A9" s="22"/>
      <c r="B9" s="11">
        <v>4</v>
      </c>
      <c r="C9" s="12" t="s">
        <v>172</v>
      </c>
      <c r="D9" s="89" t="s">
        <v>29</v>
      </c>
      <c r="E9" s="89" t="s">
        <v>98</v>
      </c>
      <c r="F9" s="89">
        <v>2460</v>
      </c>
      <c r="G9" s="14">
        <v>2500</v>
      </c>
      <c r="H9" s="89">
        <v>20</v>
      </c>
      <c r="I9" s="89">
        <v>48</v>
      </c>
      <c r="J9" s="90">
        <v>285</v>
      </c>
      <c r="K9" s="27">
        <v>696</v>
      </c>
      <c r="L9" s="27">
        <v>1774</v>
      </c>
      <c r="M9" s="27">
        <v>1887</v>
      </c>
      <c r="N9" s="27">
        <v>1994</v>
      </c>
      <c r="O9" s="27">
        <v>2138</v>
      </c>
      <c r="P9" s="89">
        <v>2161</v>
      </c>
      <c r="Q9" s="27">
        <v>2218</v>
      </c>
      <c r="R9" s="23"/>
      <c r="S9" s="89"/>
      <c r="T9" s="12"/>
      <c r="U9" s="36"/>
      <c r="V9" s="98" t="s">
        <v>264</v>
      </c>
    </row>
    <row r="10" spans="1:22" ht="270" x14ac:dyDescent="0.25">
      <c r="A10" s="22"/>
      <c r="B10" s="11">
        <v>5</v>
      </c>
      <c r="C10" s="12" t="s">
        <v>227</v>
      </c>
      <c r="D10" s="141" t="s">
        <v>29</v>
      </c>
      <c r="E10" s="141" t="s">
        <v>98</v>
      </c>
      <c r="F10" s="141" t="s">
        <v>193</v>
      </c>
      <c r="G10" s="14">
        <v>600</v>
      </c>
      <c r="H10" s="141" t="s">
        <v>193</v>
      </c>
      <c r="I10" s="141" t="s">
        <v>193</v>
      </c>
      <c r="J10" s="141" t="s">
        <v>193</v>
      </c>
      <c r="K10" s="141" t="s">
        <v>193</v>
      </c>
      <c r="L10" s="141" t="s">
        <v>193</v>
      </c>
      <c r="M10" s="141">
        <v>93</v>
      </c>
      <c r="N10" s="27">
        <v>178</v>
      </c>
      <c r="O10" s="27">
        <v>270</v>
      </c>
      <c r="P10" s="141">
        <v>363</v>
      </c>
      <c r="Q10" s="27">
        <v>455</v>
      </c>
      <c r="R10" s="23"/>
      <c r="S10" s="141"/>
      <c r="T10" s="12"/>
      <c r="U10" s="36"/>
      <c r="V10" s="98" t="s">
        <v>257</v>
      </c>
    </row>
  </sheetData>
  <customSheetViews>
    <customSheetView guid="{1E4B2E02-3F65-409A-8E5C-3C4E08E86C84}" scale="70" topLeftCell="A2">
      <pane xSplit="3" ySplit="4" topLeftCell="D6" activePane="bottomRight" state="frozen"/>
      <selection pane="bottomRight" activeCell="R26" sqref="R26"/>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R26" sqref="R26"/>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R26" sqref="R26"/>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R26" sqref="R26"/>
      <pageMargins left="0.7" right="0.7" top="0.75" bottom="0.75" header="0.3" footer="0.3"/>
      <pageSetup paperSize="9" orientation="portrait" r:id="rId4"/>
    </customSheetView>
    <customSheetView guid="{113824B5-F08B-42C0-8DF2-15058C14C295}" scale="70" topLeftCell="A2">
      <pane xSplit="3" ySplit="4" topLeftCell="D6" activePane="bottomRight" state="frozen"/>
      <selection pane="bottomRight" activeCell="R26" sqref="R26"/>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R26" sqref="R26"/>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R26" sqref="R26"/>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R26" sqref="R26"/>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R26" sqref="R26"/>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R26" sqref="R26"/>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R26" sqref="R26"/>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R26" sqref="R26"/>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R26" sqref="R26"/>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R26" sqref="R26"/>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R26" sqref="R26"/>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R26" sqref="R26"/>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R26" sqref="R26"/>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R26" sqref="R26"/>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R26" sqref="R26"/>
      <pageMargins left="0.7" right="0.7" top="0.75" bottom="0.75" header="0.3" footer="0.3"/>
      <pageSetup paperSize="9" orientation="portrait" r:id="rId19"/>
    </customSheetView>
    <customSheetView guid="{B6CD7349-C328-4B4B-92C0-6AD97F529AD9}" scale="70" topLeftCell="A2">
      <pane xSplit="3" ySplit="4" topLeftCell="D7" activePane="bottomRight" state="frozen"/>
      <selection pane="bottomRight" activeCell="I7" sqref="I7"/>
      <pageMargins left="0.7" right="0.7" top="0.75" bottom="0.75" header="0.3" footer="0.3"/>
      <pageSetup paperSize="9" orientation="portrait" r:id="rId20"/>
    </customSheetView>
    <customSheetView guid="{F816C1A4-1562-4ABC-B514-19210D844704}" scale="70" topLeftCell="A2">
      <pane xSplit="3" ySplit="4" topLeftCell="D9" activePane="bottomRight" state="frozen"/>
      <selection pane="bottomRight" activeCell="V10" sqref="V10"/>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R26" sqref="R26"/>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R26" sqref="R26"/>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R26" sqref="R26"/>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R26" sqref="R26"/>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R26" sqref="R26"/>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R26" sqref="R26"/>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R26" sqref="R26"/>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R26" sqref="R26"/>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R26" sqref="R26"/>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O36" sqref="O35:O3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69.710937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c r="U1" s="34"/>
      <c r="V1" s="34"/>
    </row>
    <row r="2" spans="1:22" s="20" customFormat="1" ht="47.25" customHeight="1" x14ac:dyDescent="0.35">
      <c r="A2" s="25"/>
      <c r="B2" s="226" t="s">
        <v>176</v>
      </c>
      <c r="C2" s="226"/>
      <c r="D2" s="226"/>
      <c r="E2" s="226"/>
      <c r="F2" s="226"/>
      <c r="G2" s="226"/>
      <c r="H2" s="226"/>
      <c r="I2" s="226"/>
      <c r="J2" s="226"/>
      <c r="K2" s="226"/>
      <c r="L2" s="226"/>
      <c r="M2" s="226"/>
      <c r="N2" s="226"/>
      <c r="O2" s="226"/>
      <c r="P2" s="226"/>
      <c r="Q2" s="226"/>
      <c r="R2" s="226"/>
      <c r="S2" s="226"/>
      <c r="T2" s="26"/>
      <c r="U2" s="35"/>
      <c r="V2" s="35"/>
    </row>
    <row r="3" spans="1:22" s="20"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203</v>
      </c>
    </row>
    <row r="4" spans="1:22" s="20"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23" customHeight="1" x14ac:dyDescent="0.25">
      <c r="A6" s="6"/>
      <c r="B6" s="11">
        <v>1</v>
      </c>
      <c r="C6" s="12" t="s">
        <v>173</v>
      </c>
      <c r="D6" s="33" t="s">
        <v>29</v>
      </c>
      <c r="E6" s="33" t="s">
        <v>103</v>
      </c>
      <c r="F6" s="33">
        <v>100</v>
      </c>
      <c r="G6" s="14">
        <v>100</v>
      </c>
      <c r="H6" s="189">
        <v>0</v>
      </c>
      <c r="I6" s="189">
        <v>0</v>
      </c>
      <c r="J6" s="189">
        <v>1</v>
      </c>
      <c r="K6" s="190">
        <v>1</v>
      </c>
      <c r="L6" s="190">
        <v>1</v>
      </c>
      <c r="M6" s="196">
        <v>100</v>
      </c>
      <c r="N6" s="190">
        <v>100</v>
      </c>
      <c r="O6" s="192">
        <v>100</v>
      </c>
      <c r="P6" s="192">
        <v>100</v>
      </c>
      <c r="Q6" s="192">
        <v>100</v>
      </c>
      <c r="R6" s="2"/>
      <c r="S6" s="2"/>
      <c r="T6" s="7"/>
      <c r="U6" s="46"/>
      <c r="V6" s="65" t="s">
        <v>269</v>
      </c>
    </row>
    <row r="7" spans="1:22" ht="241.5" customHeight="1" x14ac:dyDescent="0.25">
      <c r="A7" s="6"/>
      <c r="B7" s="11">
        <v>2</v>
      </c>
      <c r="C7" s="12" t="s">
        <v>174</v>
      </c>
      <c r="D7" s="33" t="s">
        <v>29</v>
      </c>
      <c r="E7" s="33" t="s">
        <v>103</v>
      </c>
      <c r="F7" s="33" t="s">
        <v>14</v>
      </c>
      <c r="G7" s="14">
        <v>100</v>
      </c>
      <c r="H7" s="63">
        <v>100</v>
      </c>
      <c r="I7" s="63">
        <v>100</v>
      </c>
      <c r="J7" s="27">
        <v>100</v>
      </c>
      <c r="K7" s="163">
        <v>100</v>
      </c>
      <c r="L7" s="163">
        <v>100</v>
      </c>
      <c r="M7" s="163">
        <v>100</v>
      </c>
      <c r="N7" s="163">
        <v>100</v>
      </c>
      <c r="O7" s="163">
        <v>100</v>
      </c>
      <c r="P7" s="189">
        <v>100</v>
      </c>
      <c r="Q7" s="27">
        <v>100</v>
      </c>
      <c r="R7" s="3"/>
      <c r="S7" s="2"/>
      <c r="T7" s="7"/>
      <c r="U7" s="46"/>
      <c r="V7" s="65" t="s">
        <v>190</v>
      </c>
    </row>
    <row r="8" spans="1:22" ht="90" customHeight="1" x14ac:dyDescent="0.25">
      <c r="A8" s="6"/>
      <c r="B8" s="11">
        <v>3</v>
      </c>
      <c r="C8" s="12" t="s">
        <v>175</v>
      </c>
      <c r="D8" s="33" t="s">
        <v>29</v>
      </c>
      <c r="E8" s="33" t="s">
        <v>92</v>
      </c>
      <c r="F8" s="33">
        <v>1763</v>
      </c>
      <c r="G8" s="14">
        <v>1770</v>
      </c>
      <c r="H8" s="189" t="s">
        <v>258</v>
      </c>
      <c r="I8" s="189" t="s">
        <v>258</v>
      </c>
      <c r="J8" s="189" t="s">
        <v>258</v>
      </c>
      <c r="K8" s="190" t="s">
        <v>258</v>
      </c>
      <c r="L8" s="190" t="s">
        <v>258</v>
      </c>
      <c r="M8" s="190" t="s">
        <v>258</v>
      </c>
      <c r="N8" s="190" t="s">
        <v>258</v>
      </c>
      <c r="O8" s="191" t="s">
        <v>258</v>
      </c>
      <c r="P8" s="190" t="s">
        <v>258</v>
      </c>
      <c r="Q8" s="192" t="s">
        <v>258</v>
      </c>
      <c r="R8" s="192"/>
      <c r="S8" s="192"/>
      <c r="T8" s="193"/>
      <c r="U8" s="194"/>
      <c r="V8" s="195" t="s">
        <v>259</v>
      </c>
    </row>
  </sheetData>
  <customSheetViews>
    <customSheetView guid="{1E4B2E02-3F65-409A-8E5C-3C4E08E86C84}" scale="70" topLeftCell="A2">
      <pane xSplit="3" ySplit="4" topLeftCell="D6" activePane="bottomRight" state="frozen"/>
      <selection pane="bottomRight" activeCell="O36" sqref="O35:O36"/>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O36" sqref="O35:O36"/>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O36" sqref="O35:O36"/>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O36" sqref="O35:O36"/>
      <pageMargins left="0.7" right="0.7" top="0.75" bottom="0.75" header="0.3" footer="0.3"/>
      <pageSetup paperSize="9" orientation="portrait" r:id="rId4"/>
    </customSheetView>
    <customSheetView guid="{113824B5-F08B-42C0-8DF2-15058C14C295}" scale="70" topLeftCell="A2">
      <pane xSplit="3" ySplit="4" topLeftCell="D6" activePane="bottomRight" state="frozen"/>
      <selection pane="bottomRight" activeCell="O36" sqref="O35:O36"/>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O36" sqref="O35:O36"/>
      <pageMargins left="0.7" right="0.7" top="0.75" bottom="0.75" header="0.3" footer="0.3"/>
      <pageSetup paperSize="9" orientation="portrait" r:id="rId6"/>
    </customSheetView>
    <customSheetView guid="{2689BED1-5CA5-4353-829B-3498DD76FE2F}" scale="70" topLeftCell="A2">
      <pane xSplit="3" ySplit="4" topLeftCell="D6" activePane="bottomRight" state="frozen"/>
      <selection pane="bottomRight" activeCell="V6" sqref="V6"/>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O36" sqref="O35:O36"/>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O36" sqref="O35:O36"/>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O36" sqref="O35:O36"/>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O36" sqref="O35:O36"/>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O36" sqref="O35:O36"/>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O36" sqref="O35:O36"/>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O36" sqref="O35:O36"/>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O36" sqref="O35:O36"/>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O36" sqref="O35:O36"/>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O36" sqref="O35:O36"/>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O36" sqref="O35:O36"/>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O36" sqref="O35:O36"/>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T7" sqref="T7"/>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T7" sqref="T7"/>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O36" sqref="O35:O36"/>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O36" sqref="O35:O36"/>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O36" sqref="O35:O36"/>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O36" sqref="O35:O36"/>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O36" sqref="O35:O36"/>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O36" sqref="O35:O36"/>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O36" sqref="O35:O36"/>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O36" sqref="O35:O36"/>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O36" sqref="O35:O36"/>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F8" sqref="F8"/>
    </sheetView>
  </sheetViews>
  <sheetFormatPr defaultColWidth="9.140625" defaultRowHeight="15.75" x14ac:dyDescent="0.25"/>
  <cols>
    <col min="1" max="1" width="4.7109375" style="37" customWidth="1"/>
    <col min="2" max="2" width="6.140625" style="37" customWidth="1"/>
    <col min="3" max="3" width="38.5703125" style="37" customWidth="1"/>
    <col min="4" max="4" width="10.85546875" style="37" customWidth="1"/>
    <col min="5" max="5" width="12.5703125" style="37" customWidth="1"/>
    <col min="6" max="6" width="12.140625" style="37" customWidth="1"/>
    <col min="7" max="7" width="11.5703125" style="37" customWidth="1"/>
    <col min="8" max="8" width="10.85546875" style="37" customWidth="1"/>
    <col min="9" max="9" width="10.42578125" style="37" customWidth="1"/>
    <col min="10" max="10" width="11.85546875" style="37" customWidth="1"/>
    <col min="11" max="11" width="12.42578125" style="37" customWidth="1"/>
    <col min="12" max="12" width="12.140625" style="37" customWidth="1"/>
    <col min="13" max="13" width="10.85546875" style="37" customWidth="1"/>
    <col min="14" max="14" width="11.28515625" style="37" customWidth="1"/>
    <col min="15" max="15" width="11.42578125" style="37" customWidth="1"/>
    <col min="16" max="16" width="12" style="37" customWidth="1"/>
    <col min="17" max="17" width="13.5703125" style="37" customWidth="1"/>
    <col min="18" max="18" width="10.28515625" style="37" customWidth="1"/>
    <col min="19" max="19" width="13.140625" style="37" customWidth="1"/>
    <col min="20" max="20" width="13.7109375" style="37" customWidth="1"/>
    <col min="21" max="21" width="11.85546875" style="37" customWidth="1"/>
    <col min="22" max="22" width="28.28515625" style="37" customWidth="1"/>
    <col min="23" max="16384" width="9.140625" style="37"/>
  </cols>
  <sheetData>
    <row r="1" spans="1:22" ht="47.25" customHeight="1" x14ac:dyDescent="0.25">
      <c r="B1" s="216" t="s">
        <v>99</v>
      </c>
      <c r="C1" s="217"/>
      <c r="D1" s="217"/>
      <c r="E1" s="217"/>
      <c r="F1" s="217"/>
      <c r="G1" s="217"/>
      <c r="H1" s="217"/>
      <c r="I1" s="217"/>
      <c r="J1" s="217"/>
      <c r="K1" s="217"/>
      <c r="L1" s="217"/>
      <c r="M1" s="217"/>
      <c r="N1" s="217"/>
      <c r="O1" s="217"/>
      <c r="P1" s="217"/>
      <c r="Q1" s="217"/>
      <c r="R1" s="217"/>
      <c r="S1" s="217"/>
      <c r="T1" s="217"/>
    </row>
    <row r="2" spans="1:22" ht="47.25" customHeight="1" x14ac:dyDescent="0.25">
      <c r="B2" s="218" t="s">
        <v>177</v>
      </c>
      <c r="C2" s="218"/>
      <c r="D2" s="218"/>
      <c r="E2" s="218"/>
      <c r="F2" s="218"/>
      <c r="G2" s="218"/>
      <c r="H2" s="218"/>
      <c r="I2" s="218"/>
      <c r="J2" s="218"/>
      <c r="K2" s="218"/>
      <c r="L2" s="218"/>
      <c r="M2" s="218"/>
      <c r="N2" s="218"/>
      <c r="O2" s="218"/>
      <c r="P2" s="218"/>
      <c r="Q2" s="218"/>
      <c r="R2" s="218"/>
      <c r="S2" s="218"/>
      <c r="T2" s="38"/>
    </row>
    <row r="3" spans="1:22" s="39"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39"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29">
        <v>2025</v>
      </c>
      <c r="U4" s="29" t="s">
        <v>15</v>
      </c>
      <c r="V4" s="215"/>
    </row>
    <row r="5" spans="1:22" s="39" customFormat="1"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39" customFormat="1" ht="111" customHeight="1" x14ac:dyDescent="0.25">
      <c r="A6" s="40"/>
      <c r="B6" s="41">
        <v>1</v>
      </c>
      <c r="C6" s="12" t="s">
        <v>31</v>
      </c>
      <c r="D6" s="30" t="s">
        <v>29</v>
      </c>
      <c r="E6" s="30" t="s">
        <v>32</v>
      </c>
      <c r="F6" s="30">
        <v>664.42700000000002</v>
      </c>
      <c r="G6" s="14">
        <v>660.18299999999999</v>
      </c>
      <c r="H6" s="30">
        <v>117.875</v>
      </c>
      <c r="I6" s="108">
        <v>117.875</v>
      </c>
      <c r="J6" s="108">
        <v>117.875</v>
      </c>
      <c r="K6" s="108">
        <v>117.875</v>
      </c>
      <c r="L6" s="30">
        <v>660.18299999999999</v>
      </c>
      <c r="M6" s="30">
        <v>660.18299999999999</v>
      </c>
      <c r="N6" s="188">
        <v>660.18299999999999</v>
      </c>
      <c r="O6" s="188">
        <v>660.18299999999999</v>
      </c>
      <c r="P6" s="188">
        <v>660.18299999999999</v>
      </c>
      <c r="Q6" s="188">
        <v>117.875</v>
      </c>
      <c r="R6" s="30"/>
      <c r="S6" s="30"/>
      <c r="T6" s="12"/>
      <c r="U6" s="42"/>
      <c r="V6" s="42"/>
    </row>
    <row r="7" spans="1:22" s="39" customFormat="1" ht="76.5" customHeight="1" x14ac:dyDescent="0.25">
      <c r="A7" s="40"/>
      <c r="B7" s="41">
        <v>2</v>
      </c>
      <c r="C7" s="12" t="s">
        <v>33</v>
      </c>
      <c r="D7" s="30" t="s">
        <v>29</v>
      </c>
      <c r="E7" s="30" t="s">
        <v>32</v>
      </c>
      <c r="F7" s="30">
        <v>95.188999999999993</v>
      </c>
      <c r="G7" s="14">
        <v>112.212</v>
      </c>
      <c r="H7" s="30">
        <v>112.212</v>
      </c>
      <c r="I7" s="82">
        <v>112.212</v>
      </c>
      <c r="J7" s="82">
        <v>112.212</v>
      </c>
      <c r="K7" s="108">
        <v>112.212</v>
      </c>
      <c r="L7" s="108">
        <v>112.212</v>
      </c>
      <c r="M7" s="23">
        <v>112.21</v>
      </c>
      <c r="N7" s="23">
        <v>112.2</v>
      </c>
      <c r="O7" s="23">
        <v>112.2</v>
      </c>
      <c r="P7" s="30">
        <v>112.2</v>
      </c>
      <c r="Q7" s="188">
        <v>112.2</v>
      </c>
      <c r="R7" s="23"/>
      <c r="S7" s="30"/>
      <c r="T7" s="12"/>
      <c r="U7" s="42"/>
      <c r="V7" s="42"/>
    </row>
    <row r="8" spans="1:22" s="39" customFormat="1" ht="50.25" customHeight="1" x14ac:dyDescent="0.25">
      <c r="A8" s="40"/>
      <c r="B8" s="41">
        <v>3</v>
      </c>
      <c r="C8" s="12" t="s">
        <v>35</v>
      </c>
      <c r="D8" s="30" t="s">
        <v>29</v>
      </c>
      <c r="E8" s="30" t="s">
        <v>34</v>
      </c>
      <c r="F8" s="30">
        <v>2428088</v>
      </c>
      <c r="G8" s="14">
        <v>3289000</v>
      </c>
      <c r="H8" s="30">
        <v>319240</v>
      </c>
      <c r="I8" s="30">
        <v>287173</v>
      </c>
      <c r="J8" s="13">
        <v>216972</v>
      </c>
      <c r="K8" s="13">
        <v>167671</v>
      </c>
      <c r="L8" s="13">
        <v>113261</v>
      </c>
      <c r="M8" s="94">
        <v>43473</v>
      </c>
      <c r="N8" s="13">
        <v>58699</v>
      </c>
      <c r="O8" s="13">
        <v>268942</v>
      </c>
      <c r="P8" s="13">
        <v>239140</v>
      </c>
      <c r="Q8" s="13">
        <v>255774</v>
      </c>
      <c r="R8" s="13"/>
      <c r="S8" s="13"/>
      <c r="T8" s="12"/>
      <c r="U8" s="42"/>
      <c r="V8" s="42"/>
    </row>
    <row r="9" spans="1:22" s="39" customFormat="1" ht="52.5" customHeight="1" x14ac:dyDescent="0.25">
      <c r="A9" s="40"/>
      <c r="B9" s="41">
        <v>4</v>
      </c>
      <c r="C9" s="12" t="s">
        <v>36</v>
      </c>
      <c r="D9" s="30" t="s">
        <v>29</v>
      </c>
      <c r="E9" s="30" t="s">
        <v>15</v>
      </c>
      <c r="F9" s="30">
        <v>100</v>
      </c>
      <c r="G9" s="14">
        <v>100</v>
      </c>
      <c r="H9" s="30">
        <v>100</v>
      </c>
      <c r="I9" s="30">
        <v>100</v>
      </c>
      <c r="J9" s="87">
        <v>100</v>
      </c>
      <c r="K9" s="87">
        <v>100</v>
      </c>
      <c r="L9" s="87">
        <v>100</v>
      </c>
      <c r="M9" s="13">
        <v>100</v>
      </c>
      <c r="N9" s="13">
        <v>100</v>
      </c>
      <c r="O9" s="13">
        <v>100</v>
      </c>
      <c r="P9" s="13">
        <v>100</v>
      </c>
      <c r="Q9" s="13">
        <v>100</v>
      </c>
      <c r="R9" s="13"/>
      <c r="S9" s="13"/>
      <c r="T9" s="12"/>
      <c r="U9" s="42"/>
      <c r="V9" s="42"/>
    </row>
    <row r="10" spans="1:22" ht="85.5" customHeight="1" x14ac:dyDescent="0.25">
      <c r="A10" s="43"/>
      <c r="B10" s="41">
        <v>5</v>
      </c>
      <c r="C10" s="12" t="s">
        <v>37</v>
      </c>
      <c r="D10" s="30" t="s">
        <v>29</v>
      </c>
      <c r="E10" s="30" t="s">
        <v>38</v>
      </c>
      <c r="F10" s="30" t="s">
        <v>14</v>
      </c>
      <c r="G10" s="14">
        <v>13</v>
      </c>
      <c r="H10" s="47" t="s">
        <v>14</v>
      </c>
      <c r="I10" s="82" t="s">
        <v>14</v>
      </c>
      <c r="J10" s="82" t="s">
        <v>14</v>
      </c>
      <c r="K10" s="108" t="s">
        <v>14</v>
      </c>
      <c r="L10" s="108" t="s">
        <v>14</v>
      </c>
      <c r="M10" s="148" t="s">
        <v>14</v>
      </c>
      <c r="N10" s="188" t="s">
        <v>14</v>
      </c>
      <c r="O10" s="188" t="s">
        <v>14</v>
      </c>
      <c r="P10" s="188" t="s">
        <v>14</v>
      </c>
      <c r="Q10" s="188">
        <v>17</v>
      </c>
      <c r="R10" s="4"/>
      <c r="S10" s="4"/>
      <c r="T10" s="7"/>
      <c r="U10" s="44"/>
      <c r="V10" s="44"/>
    </row>
    <row r="11" spans="1:22" s="39" customFormat="1" ht="89.25" customHeight="1" x14ac:dyDescent="0.25">
      <c r="A11" s="40"/>
      <c r="B11" s="41">
        <v>6</v>
      </c>
      <c r="C11" s="12" t="s">
        <v>39</v>
      </c>
      <c r="D11" s="30" t="s">
        <v>29</v>
      </c>
      <c r="E11" s="30" t="s">
        <v>15</v>
      </c>
      <c r="F11" s="30">
        <v>100</v>
      </c>
      <c r="G11" s="14">
        <v>100</v>
      </c>
      <c r="H11" s="30">
        <v>100</v>
      </c>
      <c r="I11" s="30">
        <v>100</v>
      </c>
      <c r="J11" s="87">
        <v>100</v>
      </c>
      <c r="K11" s="87">
        <v>100</v>
      </c>
      <c r="L11" s="87">
        <v>100</v>
      </c>
      <c r="M11" s="13">
        <v>100</v>
      </c>
      <c r="N11" s="13">
        <v>100</v>
      </c>
      <c r="O11" s="13">
        <v>100</v>
      </c>
      <c r="P11" s="13">
        <v>100</v>
      </c>
      <c r="Q11" s="13">
        <v>100</v>
      </c>
      <c r="R11" s="13"/>
      <c r="S11" s="13"/>
      <c r="T11" s="12"/>
      <c r="U11" s="42"/>
      <c r="V11" s="42"/>
    </row>
  </sheetData>
  <customSheetViews>
    <customSheetView guid="{1E4B2E02-3F65-409A-8E5C-3C4E08E86C84}" scale="70" topLeftCell="A2">
      <pane xSplit="3" ySplit="4" topLeftCell="D6" activePane="bottomRight" state="frozen"/>
      <selection pane="bottomRight" activeCell="F8" sqref="F8"/>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F8" sqref="F8"/>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O24" sqref="N24:O24"/>
      <pageMargins left="0.7" right="0.7" top="0.75" bottom="0.75" header="0.3" footer="0.3"/>
      <pageSetup paperSize="9" orientation="portrait" r:id="rId3"/>
    </customSheetView>
    <customSheetView guid="{431BE9C6-F501-4F09-857B-1DCF93BF0B83}" scale="70" showPageBreaks="1" topLeftCell="A2">
      <pane xSplit="3" ySplit="4" topLeftCell="D6" activePane="bottomRight" state="frozen"/>
      <selection pane="bottomRight" activeCell="I6" sqref="I6"/>
      <pageMargins left="0.31496062992125984" right="0.31496062992125984" top="0.35433070866141736" bottom="0.35433070866141736" header="0.31496062992125984" footer="0.31496062992125984"/>
      <pageSetup paperSize="9" scale="65" orientation="landscape" r:id="rId4"/>
    </customSheetView>
    <customSheetView guid="{113824B5-F08B-42C0-8DF2-15058C14C295}" scale="70" topLeftCell="A2">
      <pane xSplit="3" ySplit="4" topLeftCell="D6" activePane="bottomRight" state="frozen"/>
      <selection pane="bottomRight" activeCell="O24" sqref="N24:O24"/>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F8" sqref="F8"/>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O24" sqref="N24:O24"/>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F8" sqref="F8"/>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O24" sqref="N24:O24"/>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S9" sqref="S9"/>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F8" sqref="F8"/>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N14" sqref="N14"/>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F8" sqref="F8"/>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O24" sqref="N24:O24"/>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F8" sqref="F8"/>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F8" sqref="F8"/>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N14" sqref="N14"/>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F8" sqref="F8"/>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F8" sqref="F8"/>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F8" sqref="F8"/>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F8" sqref="F8"/>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F8" sqref="F8"/>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F8" sqref="F8"/>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F8" sqref="F8"/>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O24" sqref="N24:O24"/>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F8" sqref="F8"/>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O24" sqref="N24:O24"/>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O24" sqref="N24:O24"/>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O24" sqref="N24:O24"/>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F8" sqref="F8"/>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M42" sqref="M42"/>
    </sheetView>
  </sheetViews>
  <sheetFormatPr defaultColWidth="9.140625" defaultRowHeight="15.75" x14ac:dyDescent="0.25"/>
  <cols>
    <col min="1" max="1" width="4.7109375" style="37" customWidth="1"/>
    <col min="2" max="2" width="6.140625" style="37" customWidth="1"/>
    <col min="3" max="3" width="45.5703125" style="37" customWidth="1"/>
    <col min="4" max="4" width="14.140625" style="37" customWidth="1"/>
    <col min="5" max="5" width="12.5703125" style="37" customWidth="1"/>
    <col min="6" max="6" width="12.140625" style="37" customWidth="1"/>
    <col min="7" max="7" width="11.5703125" style="37" customWidth="1"/>
    <col min="8" max="8" width="10.85546875" style="37" customWidth="1"/>
    <col min="9" max="10" width="10.42578125" style="37" customWidth="1"/>
    <col min="11" max="11" width="10" style="37" customWidth="1"/>
    <col min="12" max="12" width="9.28515625" style="37" customWidth="1"/>
    <col min="13" max="13" width="10.85546875" style="37" customWidth="1"/>
    <col min="14" max="15" width="8.28515625" style="37" customWidth="1"/>
    <col min="16" max="16" width="12" style="37" customWidth="1"/>
    <col min="17" max="17" width="10.7109375" style="37" customWidth="1"/>
    <col min="18" max="18" width="10.28515625" style="37" customWidth="1"/>
    <col min="19" max="19" width="13.140625" style="37" customWidth="1"/>
    <col min="20" max="20" width="13.7109375" style="37" customWidth="1"/>
    <col min="21" max="21" width="11.85546875" style="37" customWidth="1"/>
    <col min="22" max="22" width="47.28515625" style="37" customWidth="1"/>
    <col min="23" max="16384" width="9.140625" style="37"/>
  </cols>
  <sheetData>
    <row r="1" spans="1:22" s="39" customFormat="1" ht="47.25" customHeight="1" x14ac:dyDescent="0.25">
      <c r="B1" s="218" t="s">
        <v>182</v>
      </c>
      <c r="C1" s="218"/>
      <c r="D1" s="218"/>
      <c r="E1" s="218"/>
      <c r="F1" s="218"/>
      <c r="G1" s="218"/>
      <c r="H1" s="218"/>
      <c r="I1" s="218"/>
      <c r="J1" s="218"/>
      <c r="K1" s="218"/>
      <c r="L1" s="218"/>
      <c r="M1" s="218"/>
      <c r="N1" s="218"/>
      <c r="O1" s="218"/>
      <c r="P1" s="218"/>
      <c r="Q1" s="218"/>
      <c r="R1" s="218"/>
      <c r="S1" s="218"/>
      <c r="T1" s="45"/>
    </row>
    <row r="2" spans="1:22" s="39" customFormat="1" ht="57" customHeight="1" x14ac:dyDescent="0.25">
      <c r="A2" s="219"/>
      <c r="B2" s="220" t="s">
        <v>0</v>
      </c>
      <c r="C2" s="214" t="s">
        <v>16</v>
      </c>
      <c r="D2" s="214" t="s">
        <v>17</v>
      </c>
      <c r="E2" s="214" t="s">
        <v>1</v>
      </c>
      <c r="F2" s="214" t="s">
        <v>19</v>
      </c>
      <c r="G2" s="214" t="s">
        <v>20</v>
      </c>
      <c r="H2" s="222" t="s">
        <v>21</v>
      </c>
      <c r="I2" s="223"/>
      <c r="J2" s="223"/>
      <c r="K2" s="223"/>
      <c r="L2" s="223"/>
      <c r="M2" s="223"/>
      <c r="N2" s="223"/>
      <c r="O2" s="223"/>
      <c r="P2" s="223"/>
      <c r="Q2" s="223"/>
      <c r="R2" s="223"/>
      <c r="S2" s="223"/>
      <c r="T2" s="1" t="s">
        <v>23</v>
      </c>
      <c r="U2" s="1" t="s">
        <v>24</v>
      </c>
      <c r="V2" s="214" t="s">
        <v>25</v>
      </c>
    </row>
    <row r="3" spans="1:22" s="39" customFormat="1" ht="119.25" customHeight="1" x14ac:dyDescent="0.25">
      <c r="A3" s="219"/>
      <c r="B3" s="220"/>
      <c r="C3" s="221"/>
      <c r="D3" s="215"/>
      <c r="E3" s="221"/>
      <c r="F3" s="221"/>
      <c r="G3" s="221"/>
      <c r="H3" s="9" t="s">
        <v>2</v>
      </c>
      <c r="I3" s="9" t="s">
        <v>3</v>
      </c>
      <c r="J3" s="9" t="s">
        <v>4</v>
      </c>
      <c r="K3" s="9" t="s">
        <v>5</v>
      </c>
      <c r="L3" s="9" t="s">
        <v>6</v>
      </c>
      <c r="M3" s="9" t="s">
        <v>7</v>
      </c>
      <c r="N3" s="9" t="s">
        <v>8</v>
      </c>
      <c r="O3" s="9" t="s">
        <v>9</v>
      </c>
      <c r="P3" s="9" t="s">
        <v>10</v>
      </c>
      <c r="Q3" s="9" t="s">
        <v>11</v>
      </c>
      <c r="R3" s="9" t="s">
        <v>12</v>
      </c>
      <c r="S3" s="9" t="s">
        <v>13</v>
      </c>
      <c r="T3" s="29">
        <v>2025</v>
      </c>
      <c r="U3" s="29" t="s">
        <v>15</v>
      </c>
      <c r="V3" s="215"/>
    </row>
    <row r="4" spans="1:22" s="39" customFormat="1" x14ac:dyDescent="0.25">
      <c r="A4" s="21"/>
      <c r="B4" s="1">
        <v>1</v>
      </c>
      <c r="C4" s="1">
        <v>2</v>
      </c>
      <c r="D4" s="1">
        <v>3</v>
      </c>
      <c r="E4" s="1">
        <v>4</v>
      </c>
      <c r="F4" s="1">
        <v>5</v>
      </c>
      <c r="G4" s="1">
        <v>6</v>
      </c>
      <c r="H4" s="1">
        <v>7</v>
      </c>
      <c r="I4" s="1">
        <v>8</v>
      </c>
      <c r="J4" s="1">
        <v>9</v>
      </c>
      <c r="K4" s="1">
        <v>10</v>
      </c>
      <c r="L4" s="1">
        <v>11</v>
      </c>
      <c r="M4" s="1">
        <v>12</v>
      </c>
      <c r="N4" s="1">
        <v>13</v>
      </c>
      <c r="O4" s="1">
        <v>14</v>
      </c>
      <c r="P4" s="1">
        <v>15</v>
      </c>
      <c r="Q4" s="1">
        <v>16</v>
      </c>
      <c r="R4" s="1">
        <v>17</v>
      </c>
      <c r="S4" s="1">
        <v>18</v>
      </c>
      <c r="T4" s="1">
        <v>19</v>
      </c>
      <c r="U4" s="1">
        <v>20</v>
      </c>
      <c r="V4" s="1">
        <v>21</v>
      </c>
    </row>
    <row r="5" spans="1:22" s="39" customFormat="1" ht="64.5" customHeight="1" x14ac:dyDescent="0.25">
      <c r="A5" s="40"/>
      <c r="B5" s="41">
        <v>1</v>
      </c>
      <c r="C5" s="12" t="s">
        <v>89</v>
      </c>
      <c r="D5" s="30" t="s">
        <v>90</v>
      </c>
      <c r="E5" s="30" t="s">
        <v>91</v>
      </c>
      <c r="F5" s="23">
        <v>522</v>
      </c>
      <c r="G5" s="31">
        <v>380</v>
      </c>
      <c r="H5" s="30" t="s">
        <v>14</v>
      </c>
      <c r="I5" s="99" t="s">
        <v>14</v>
      </c>
      <c r="J5" s="30">
        <v>77.8</v>
      </c>
      <c r="K5" s="30" t="s">
        <v>14</v>
      </c>
      <c r="L5" s="30" t="s">
        <v>14</v>
      </c>
      <c r="M5" s="149" t="s">
        <v>14</v>
      </c>
      <c r="N5" s="149" t="s">
        <v>14</v>
      </c>
      <c r="O5" s="149" t="s">
        <v>14</v>
      </c>
      <c r="P5" s="149" t="s">
        <v>14</v>
      </c>
      <c r="Q5" s="30" t="s">
        <v>14</v>
      </c>
      <c r="R5" s="30" t="s">
        <v>14</v>
      </c>
      <c r="S5" s="30"/>
      <c r="T5" s="12"/>
      <c r="U5" s="42"/>
      <c r="V5" s="53" t="s">
        <v>185</v>
      </c>
    </row>
    <row r="6" spans="1:22" s="39" customFormat="1" ht="155.25" customHeight="1" x14ac:dyDescent="0.25">
      <c r="A6" s="40"/>
      <c r="B6" s="41">
        <v>2</v>
      </c>
      <c r="C6" s="12" t="s">
        <v>93</v>
      </c>
      <c r="D6" s="30" t="s">
        <v>90</v>
      </c>
      <c r="E6" s="30" t="s">
        <v>92</v>
      </c>
      <c r="F6" s="30">
        <v>286.60000000000002</v>
      </c>
      <c r="G6" s="14">
        <v>286.5</v>
      </c>
      <c r="H6" s="30">
        <v>289.39999999999998</v>
      </c>
      <c r="I6" s="99">
        <v>288.8</v>
      </c>
      <c r="J6" s="23">
        <v>289.3</v>
      </c>
      <c r="K6" s="23">
        <v>292.10000000000002</v>
      </c>
      <c r="L6" s="23">
        <v>293.5</v>
      </c>
      <c r="M6" s="150">
        <v>274.7</v>
      </c>
      <c r="N6" s="23">
        <v>275.8</v>
      </c>
      <c r="O6" s="23">
        <v>281.10000000000002</v>
      </c>
      <c r="P6" s="64">
        <v>283.8</v>
      </c>
      <c r="Q6" s="23">
        <v>286.89999999999998</v>
      </c>
      <c r="R6" s="23">
        <v>289.89999999999998</v>
      </c>
      <c r="S6" s="64"/>
      <c r="T6" s="12"/>
      <c r="U6" s="42"/>
      <c r="V6" s="53" t="s">
        <v>276</v>
      </c>
    </row>
    <row r="7" spans="1:22" s="39" customFormat="1" ht="125.25" customHeight="1" x14ac:dyDescent="0.25">
      <c r="A7" s="40"/>
      <c r="B7" s="41">
        <v>3</v>
      </c>
      <c r="C7" s="12" t="s">
        <v>94</v>
      </c>
      <c r="D7" s="30" t="s">
        <v>90</v>
      </c>
      <c r="E7" s="30" t="s">
        <v>95</v>
      </c>
      <c r="F7" s="28">
        <v>11.36</v>
      </c>
      <c r="G7" s="14">
        <v>12.53</v>
      </c>
      <c r="H7" s="30">
        <v>11.87</v>
      </c>
      <c r="I7" s="99">
        <v>11.88</v>
      </c>
      <c r="J7" s="13">
        <v>11.53</v>
      </c>
      <c r="K7" s="13">
        <v>11.53</v>
      </c>
      <c r="L7" s="13">
        <v>11.53</v>
      </c>
      <c r="M7" s="151">
        <v>10.73</v>
      </c>
      <c r="N7" s="13">
        <v>10.78</v>
      </c>
      <c r="O7" s="13">
        <v>10.8</v>
      </c>
      <c r="P7" s="13">
        <v>10.9</v>
      </c>
      <c r="Q7" s="13">
        <v>10.94</v>
      </c>
      <c r="R7" s="13">
        <v>10.97</v>
      </c>
      <c r="S7" s="13"/>
      <c r="T7" s="12"/>
      <c r="U7" s="42"/>
      <c r="V7" s="58" t="s">
        <v>277</v>
      </c>
    </row>
    <row r="8" spans="1:22" s="39" customFormat="1" ht="148.5" customHeight="1" x14ac:dyDescent="0.25">
      <c r="A8" s="40"/>
      <c r="B8" s="41">
        <v>4</v>
      </c>
      <c r="C8" s="12" t="s">
        <v>96</v>
      </c>
      <c r="D8" s="30" t="s">
        <v>97</v>
      </c>
      <c r="E8" s="30" t="s">
        <v>98</v>
      </c>
      <c r="F8" s="30">
        <v>7722</v>
      </c>
      <c r="G8" s="55">
        <v>8573</v>
      </c>
      <c r="H8" s="54">
        <v>8842</v>
      </c>
      <c r="I8" s="54">
        <v>8868</v>
      </c>
      <c r="J8" s="54">
        <v>9026</v>
      </c>
      <c r="K8" s="64">
        <v>9111</v>
      </c>
      <c r="L8" s="64">
        <v>9207</v>
      </c>
      <c r="M8" s="149">
        <v>8992</v>
      </c>
      <c r="N8" s="64">
        <v>9073</v>
      </c>
      <c r="O8" s="23">
        <v>9184</v>
      </c>
      <c r="P8" s="23">
        <v>9458</v>
      </c>
      <c r="Q8" s="23">
        <v>9604</v>
      </c>
      <c r="R8" s="64">
        <v>9708</v>
      </c>
      <c r="S8" s="64"/>
      <c r="T8" s="12"/>
      <c r="U8" s="42"/>
      <c r="V8" s="53" t="s">
        <v>278</v>
      </c>
    </row>
  </sheetData>
  <customSheetViews>
    <customSheetView guid="{1E4B2E02-3F65-409A-8E5C-3C4E08E86C84}" scale="70" topLeftCell="A2">
      <pane xSplit="3" ySplit="4" topLeftCell="D6" activePane="bottomRight" state="frozen"/>
      <selection pane="bottomRight" activeCell="M42" sqref="M42"/>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M42" sqref="M42"/>
      <pageMargins left="0.7" right="0.7" top="0.75" bottom="0.75" header="0.3" footer="0.3"/>
      <pageSetup paperSize="9" orientation="portrait" r:id="rId2"/>
    </customSheetView>
    <customSheetView guid="{B4B1CD24-9685-4AE9-8AEE-AA4FA8256CA1}" topLeftCell="A2">
      <pane xSplit="3" ySplit="4" topLeftCell="D6" activePane="bottomRight" state="frozen"/>
      <selection pane="bottomRight" activeCell="Q26" sqref="Q26"/>
      <pageMargins left="0.7" right="0.7" top="0.75" bottom="0.75" header="0.3" footer="0.3"/>
      <pageSetup paperSize="9" orientation="portrait" r:id="rId3"/>
    </customSheetView>
    <customSheetView guid="{431BE9C6-F501-4F09-857B-1DCF93BF0B83}" scale="70" topLeftCell="A2">
      <pane xSplit="3" ySplit="4" topLeftCell="D6" activePane="bottomRight" state="frozen"/>
      <selection pane="bottomRight" activeCell="M42" sqref="M42"/>
      <pageMargins left="0.7" right="0.7" top="0.75" bottom="0.75" header="0.3" footer="0.3"/>
      <pageSetup paperSize="9" orientation="portrait" r:id="rId4"/>
    </customSheetView>
    <customSheetView guid="{113824B5-F08B-42C0-8DF2-15058C14C295}" topLeftCell="A2">
      <pane xSplit="3" ySplit="4" topLeftCell="D6" activePane="bottomRight" state="frozen"/>
      <selection pane="bottomRight" activeCell="Q26" sqref="Q26"/>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M42" sqref="M42"/>
      <pageMargins left="0.7" right="0.7" top="0.75" bottom="0.75" header="0.3" footer="0.3"/>
      <pageSetup paperSize="9" orientation="portrait" r:id="rId6"/>
    </customSheetView>
    <customSheetView guid="{2689BED1-5CA5-4353-829B-3498DD76FE2F}" scale="70" topLeftCell="A2">
      <pane xSplit="3" ySplit="4" topLeftCell="D6" activePane="bottomRight" state="frozen"/>
      <selection pane="bottomRight" activeCell="Q26" sqref="Q26"/>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M42" sqref="M42"/>
      <pageMargins left="0.7" right="0.7" top="0.75" bottom="0.75" header="0.3" footer="0.3"/>
      <pageSetup paperSize="9" orientation="portrait" r:id="rId8"/>
    </customSheetView>
    <customSheetView guid="{0A7663DC-6906-4B7C-BC55-883327486EC5}" topLeftCell="A2">
      <pane xSplit="3" ySplit="4" topLeftCell="D6" activePane="bottomRight" state="frozen"/>
      <selection pane="bottomRight" activeCell="Q26" sqref="Q26"/>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M42" sqref="M42"/>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M42" sqref="M42"/>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M42" sqref="M42"/>
      <pageMargins left="0.7" right="0.7" top="0.75" bottom="0.75" header="0.3" footer="0.3"/>
      <pageSetup paperSize="9" orientation="portrait" r:id="rId12"/>
    </customSheetView>
    <customSheetView guid="{CD68C410-AEFE-455B-8A5E-51D59CD9686C}" scale="70" topLeftCell="F1">
      <selection activeCell="Q23" sqref="Q23"/>
      <pageMargins left="0.7" right="0.7" top="0.75" bottom="0.75" header="0.3" footer="0.3"/>
      <pageSetup paperSize="9" orientation="portrait" r:id="rId13"/>
    </customSheetView>
    <customSheetView guid="{EE840CB3-7D12-4925-A813-CF89ECC9BB78}" scale="78" topLeftCell="A2">
      <pane xSplit="3" ySplit="4" topLeftCell="D6" activePane="bottomRight" state="frozen"/>
      <selection pane="bottomRight" activeCell="Q26" sqref="Q26"/>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M42" sqref="M42"/>
      <pageMargins left="0.7" right="0.7" top="0.75" bottom="0.75" header="0.3" footer="0.3"/>
      <pageSetup paperSize="9" orientation="portrait" r:id="rId15"/>
    </customSheetView>
    <customSheetView guid="{C41B7270-05EC-456B-AA79-876B6A931F84}" scale="70" topLeftCell="A2">
      <pane xSplit="3" ySplit="4" topLeftCell="L6" activePane="bottomRight" state="frozen"/>
      <selection pane="bottomRight" activeCell="V9" sqref="V9"/>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M42" sqref="M42"/>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M42" sqref="M42"/>
      <pageMargins left="0.7" right="0.7" top="0.75" bottom="0.75" header="0.3" footer="0.3"/>
      <pageSetup paperSize="9" orientation="portrait" r:id="rId18"/>
    </customSheetView>
    <customSheetView guid="{6EF98D47-2525-4442-B649-BF5E841DE7D1}" scale="70" topLeftCell="A2">
      <pane xSplit="3" ySplit="4" topLeftCell="L6" activePane="bottomRight" state="frozen"/>
      <selection pane="bottomRight" activeCell="V9" sqref="V9"/>
      <pageMargins left="0.7" right="0.7" top="0.75" bottom="0.75" header="0.3" footer="0.3"/>
      <pageSetup paperSize="9" orientation="portrait" r:id="rId19"/>
    </customSheetView>
    <customSheetView guid="{B6CD7349-C328-4B4B-92C0-6AD97F529AD9}" scale="70" topLeftCell="A2">
      <pane xSplit="3" ySplit="4" topLeftCell="L6" activePane="bottomRight" state="frozen"/>
      <selection pane="bottomRight" activeCell="V9" sqref="V9"/>
      <pageMargins left="0.7" right="0.7" top="0.75" bottom="0.75" header="0.3" footer="0.3"/>
      <pageSetup paperSize="9" orientation="portrait" r:id="rId20"/>
    </customSheetView>
    <customSheetView guid="{F816C1A4-1562-4ABC-B514-19210D844704}" scale="70" topLeftCell="A2">
      <pane xSplit="3" ySplit="4" topLeftCell="L6" activePane="bottomRight" state="frozen"/>
      <selection pane="bottomRight" activeCell="V9" sqref="V9"/>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M42" sqref="M42"/>
      <pageMargins left="0.7" right="0.7" top="0.75" bottom="0.75" header="0.3" footer="0.3"/>
      <pageSetup paperSize="9" orientation="portrait" r:id="rId22"/>
    </customSheetView>
    <customSheetView guid="{6BF45533-7AA3-4DC6-8C68-076D64CFA5C7}" scale="70" showPageBreaks="1" topLeftCell="A2">
      <pane xSplit="3" ySplit="4" topLeftCell="L6" activePane="bottomRight" state="frozen"/>
      <selection pane="bottomRight" activeCell="V9" sqref="V9"/>
      <pageMargins left="0.7" right="0.7" top="0.75" bottom="0.75" header="0.3" footer="0.3"/>
      <pageSetup paperSize="9" orientation="portrait" r:id="rId23"/>
    </customSheetView>
    <customSheetView guid="{BC97380D-7FD7-4E9A-AAB8-B55FF24E8CFF}" scale="70" topLeftCell="A2">
      <pane xSplit="3" ySplit="4" topLeftCell="L6" activePane="bottomRight" state="frozen"/>
      <selection pane="bottomRight" activeCell="V9" sqref="V9"/>
      <pageMargins left="0.7" right="0.7" top="0.75" bottom="0.75" header="0.3" footer="0.3"/>
      <pageSetup paperSize="9" orientation="portrait" r:id="rId24"/>
    </customSheetView>
    <customSheetView guid="{D20CB995-D14F-41F2-96DE-F4D3090368C4}" topLeftCell="A2">
      <pane xSplit="3" ySplit="4" topLeftCell="D6" activePane="bottomRight" state="frozen"/>
      <selection pane="bottomRight" activeCell="Q26" sqref="Q26"/>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M42" sqref="M42"/>
      <pageMargins left="0.7" right="0.7" top="0.75" bottom="0.75" header="0.3" footer="0.3"/>
      <pageSetup paperSize="9" orientation="portrait" r:id="rId26"/>
    </customSheetView>
    <customSheetView guid="{E5A6364B-AB93-4CBA-AA31-212EC90F8C1E}" scale="70" topLeftCell="A2">
      <pane xSplit="3" ySplit="4" topLeftCell="D24" activePane="bottomRight" state="frozen"/>
      <selection pane="bottomRight" activeCell="Q26" sqref="Q26"/>
      <pageMargins left="0.7" right="0.7" top="0.75" bottom="0.75" header="0.3" footer="0.3"/>
      <pageSetup paperSize="9" orientation="portrait" r:id="rId27"/>
    </customSheetView>
    <customSheetView guid="{EED9D0B8-C5C0-42FD-80D3-D57E1881844D}" topLeftCell="A2">
      <pane xSplit="3" ySplit="4" topLeftCell="D6" activePane="bottomRight" state="frozen"/>
      <selection pane="bottomRight" activeCell="Q26" sqref="Q26"/>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Q26" sqref="Q26"/>
      <pageMargins left="0.7" right="0.7" top="0.75" bottom="0.75" header="0.3" footer="0.3"/>
      <pageSetup paperSize="9" orientation="portrait" r:id="rId29"/>
    </customSheetView>
    <customSheetView guid="{8CD8492D-7E5A-4A70-87BF-A18C6E2C3483}" scale="70">
      <selection activeCell="V6" sqref="V6"/>
      <pageMargins left="0.7" right="0.7" top="0.75" bottom="0.75" header="0.3" footer="0.3"/>
      <pageSetup paperSize="9" orientation="portrait" r:id="rId30"/>
    </customSheetView>
  </customSheetViews>
  <mergeCells count="10">
    <mergeCell ref="V2:V3"/>
    <mergeCell ref="B1:S1"/>
    <mergeCell ref="A2:A3"/>
    <mergeCell ref="B2:B3"/>
    <mergeCell ref="C2:C3"/>
    <mergeCell ref="D2:D3"/>
    <mergeCell ref="E2:E3"/>
    <mergeCell ref="F2:F3"/>
    <mergeCell ref="G2:G3"/>
    <mergeCell ref="H2:S2"/>
  </mergeCells>
  <pageMargins left="0.7" right="0.7" top="0.75" bottom="0.75" header="0.3" footer="0.3"/>
  <pageSetup paperSize="9" orientation="portrait"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Y11" sqref="Y10:Y11"/>
    </sheetView>
  </sheetViews>
  <sheetFormatPr defaultColWidth="9.140625" defaultRowHeight="15.75" x14ac:dyDescent="0.25"/>
  <cols>
    <col min="1" max="1" width="4.7109375" style="37" customWidth="1"/>
    <col min="2" max="2" width="6.140625" style="37" customWidth="1"/>
    <col min="3" max="3" width="32.7109375" style="37" customWidth="1"/>
    <col min="4" max="4" width="14.140625" style="37" customWidth="1"/>
    <col min="5" max="5" width="12.5703125" style="37" customWidth="1"/>
    <col min="6" max="6" width="12.140625" style="37" customWidth="1"/>
    <col min="7" max="7" width="11.5703125" style="37" customWidth="1"/>
    <col min="8" max="8" width="10.85546875" style="37" customWidth="1"/>
    <col min="9" max="10" width="10.42578125" style="37" customWidth="1"/>
    <col min="11" max="11" width="10" style="37" customWidth="1"/>
    <col min="12" max="12" width="9.28515625" style="37" customWidth="1"/>
    <col min="13" max="13" width="10.85546875" style="37" customWidth="1"/>
    <col min="14" max="15" width="8.28515625" style="37" customWidth="1"/>
    <col min="16" max="16" width="12" style="37" customWidth="1"/>
    <col min="17" max="17" width="10.7109375" style="37" customWidth="1"/>
    <col min="18" max="18" width="10.28515625" style="37" customWidth="1"/>
    <col min="19" max="19" width="13.140625" style="37" customWidth="1"/>
    <col min="20" max="20" width="13.7109375" style="37" customWidth="1"/>
    <col min="21" max="21" width="11.85546875" style="37" customWidth="1"/>
    <col min="22" max="22" width="28.28515625" style="37" customWidth="1"/>
    <col min="23" max="16384" width="9.140625" style="37"/>
  </cols>
  <sheetData>
    <row r="1" spans="1:22" ht="47.25" customHeight="1" x14ac:dyDescent="0.25">
      <c r="B1" s="216" t="s">
        <v>99</v>
      </c>
      <c r="C1" s="217"/>
      <c r="D1" s="217"/>
      <c r="E1" s="217"/>
      <c r="F1" s="217"/>
      <c r="G1" s="217"/>
      <c r="H1" s="217"/>
      <c r="I1" s="217"/>
      <c r="J1" s="217"/>
      <c r="K1" s="217"/>
      <c r="L1" s="217"/>
      <c r="M1" s="217"/>
      <c r="N1" s="217"/>
      <c r="O1" s="217"/>
      <c r="P1" s="217"/>
      <c r="Q1" s="217"/>
      <c r="R1" s="217"/>
      <c r="S1" s="217"/>
      <c r="T1" s="217"/>
    </row>
    <row r="2" spans="1:22" ht="47.25" customHeight="1" x14ac:dyDescent="0.25">
      <c r="B2" s="218" t="s">
        <v>178</v>
      </c>
      <c r="C2" s="218"/>
      <c r="D2" s="218"/>
      <c r="E2" s="218"/>
      <c r="F2" s="218"/>
      <c r="G2" s="218"/>
      <c r="H2" s="218"/>
      <c r="I2" s="218"/>
      <c r="J2" s="218"/>
      <c r="K2" s="218"/>
      <c r="L2" s="218"/>
      <c r="M2" s="218"/>
      <c r="N2" s="218"/>
      <c r="O2" s="218"/>
      <c r="P2" s="218"/>
      <c r="Q2" s="218"/>
      <c r="R2" s="218"/>
      <c r="S2" s="218"/>
      <c r="T2" s="38"/>
    </row>
    <row r="3" spans="1:22" s="39"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39"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29">
        <v>2025</v>
      </c>
      <c r="U4" s="29" t="s">
        <v>15</v>
      </c>
      <c r="V4" s="215"/>
    </row>
    <row r="5" spans="1:22" s="39" customFormat="1"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39" customFormat="1" ht="111" customHeight="1" x14ac:dyDescent="0.25">
      <c r="A6" s="40"/>
      <c r="B6" s="41">
        <v>1</v>
      </c>
      <c r="C6" s="12" t="s">
        <v>49</v>
      </c>
      <c r="D6" s="30" t="s">
        <v>50</v>
      </c>
      <c r="E6" s="30" t="s">
        <v>15</v>
      </c>
      <c r="F6" s="30">
        <v>13</v>
      </c>
      <c r="G6" s="14">
        <v>22</v>
      </c>
      <c r="H6" s="30" t="s">
        <v>14</v>
      </c>
      <c r="I6" s="82" t="s">
        <v>14</v>
      </c>
      <c r="J6" s="82" t="s">
        <v>14</v>
      </c>
      <c r="K6" s="30" t="s">
        <v>183</v>
      </c>
      <c r="L6" s="112" t="s">
        <v>183</v>
      </c>
      <c r="M6" s="153" t="s">
        <v>183</v>
      </c>
      <c r="N6" s="176" t="s">
        <v>183</v>
      </c>
      <c r="O6" s="176" t="s">
        <v>183</v>
      </c>
      <c r="P6" s="176">
        <v>17.5</v>
      </c>
      <c r="Q6" s="27">
        <v>22</v>
      </c>
      <c r="R6" s="27">
        <v>22</v>
      </c>
      <c r="S6" s="27"/>
      <c r="T6" s="206"/>
      <c r="U6" s="177">
        <f>Q6/G6*100</f>
        <v>100</v>
      </c>
      <c r="V6" s="178" t="s">
        <v>253</v>
      </c>
    </row>
    <row r="7" spans="1:22" s="39" customFormat="1" ht="243" customHeight="1" x14ac:dyDescent="0.25">
      <c r="A7" s="40"/>
      <c r="B7" s="41">
        <v>2</v>
      </c>
      <c r="C7" s="12" t="s">
        <v>204</v>
      </c>
      <c r="D7" s="30" t="s">
        <v>29</v>
      </c>
      <c r="E7" s="30" t="s">
        <v>46</v>
      </c>
      <c r="F7" s="30">
        <v>2</v>
      </c>
      <c r="G7" s="14">
        <v>6</v>
      </c>
      <c r="H7" s="30" t="s">
        <v>183</v>
      </c>
      <c r="I7" s="82" t="s">
        <v>183</v>
      </c>
      <c r="J7" s="82" t="s">
        <v>183</v>
      </c>
      <c r="K7" s="23" t="s">
        <v>14</v>
      </c>
      <c r="L7" s="23" t="s">
        <v>14</v>
      </c>
      <c r="M7" s="23" t="s">
        <v>14</v>
      </c>
      <c r="N7" s="23" t="s">
        <v>14</v>
      </c>
      <c r="O7" s="23" t="s">
        <v>14</v>
      </c>
      <c r="P7" s="176">
        <v>5</v>
      </c>
      <c r="Q7" s="27">
        <v>6</v>
      </c>
      <c r="R7" s="27">
        <v>6</v>
      </c>
      <c r="S7" s="27"/>
      <c r="T7" s="206"/>
      <c r="U7" s="177">
        <f>Q7/G7*100</f>
        <v>100</v>
      </c>
      <c r="V7" s="179" t="s">
        <v>254</v>
      </c>
    </row>
    <row r="8" spans="1:22" x14ac:dyDescent="0.25">
      <c r="V8" s="113"/>
    </row>
    <row r="9" spans="1:22" ht="20.25" x14ac:dyDescent="0.3">
      <c r="C9" s="207" t="s">
        <v>270</v>
      </c>
    </row>
  </sheetData>
  <customSheetViews>
    <customSheetView guid="{1E4B2E02-3F65-409A-8E5C-3C4E08E86C84}" scale="70" topLeftCell="A2">
      <pane xSplit="3" ySplit="4" topLeftCell="D6" activePane="bottomRight" state="frozen"/>
      <selection pane="bottomRight" activeCell="Y11" sqref="Y10:Y11"/>
      <pageMargins left="0.7" right="0.7" top="0.75" bottom="0.75" header="0.3" footer="0.3"/>
      <pageSetup paperSize="9" orientation="portrait" r:id="rId1"/>
    </customSheetView>
    <customSheetView guid="{D55090C3-431F-4074-A216-7C8DB528D0FD}" scale="70" topLeftCell="A2">
      <pane xSplit="3" ySplit="4" topLeftCell="D6" activePane="bottomRight" state="frozen"/>
      <selection pane="bottomRight" activeCell="Y23" sqref="Y23"/>
      <pageMargins left="0.7" right="0.7" top="0.75" bottom="0.75" header="0.3" footer="0.3"/>
      <pageSetup paperSize="9" orientation="portrait" r:id="rId2"/>
    </customSheetView>
    <customSheetView guid="{B4B1CD24-9685-4AE9-8AEE-AA4FA8256CA1}" scale="70" topLeftCell="A2">
      <pane xSplit="3" ySplit="4" topLeftCell="D6" activePane="bottomRight" state="frozen"/>
      <selection pane="bottomRight" activeCell="N30" sqref="N29:N30"/>
      <pageMargins left="0.7" right="0.7" top="0.75" bottom="0.75" header="0.3" footer="0.3"/>
      <pageSetup paperSize="9" orientation="portrait" r:id="rId3"/>
    </customSheetView>
    <customSheetView guid="{431BE9C6-F501-4F09-857B-1DCF93BF0B83}" scale="70" showPageBreaks="1" topLeftCell="A2">
      <pane xSplit="3" ySplit="4" topLeftCell="D6" activePane="bottomRight" state="frozen"/>
      <selection pane="bottomRight" activeCell="G12" sqref="G12:H12"/>
      <pageMargins left="0.31496062992125984" right="0.31496062992125984" top="0.35433070866141736" bottom="0.35433070866141736" header="0.31496062992125984" footer="0.31496062992125984"/>
      <pageSetup paperSize="9" scale="70" orientation="landscape" r:id="rId4"/>
    </customSheetView>
    <customSheetView guid="{113824B5-F08B-42C0-8DF2-15058C14C295}" scale="70" topLeftCell="A2">
      <pane xSplit="3" ySplit="4" topLeftCell="D6" activePane="bottomRight" state="frozen"/>
      <selection pane="bottomRight" activeCell="N30" sqref="N29:N30"/>
      <pageMargins left="0.7" right="0.7" top="0.75" bottom="0.75" header="0.3" footer="0.3"/>
      <pageSetup paperSize="9" orientation="portrait" r:id="rId5"/>
    </customSheetView>
    <customSheetView guid="{502A0D05-39C2-4703-AED7-CF9838D490EE}" scale="70" topLeftCell="A2">
      <pane xSplit="3" ySplit="4" topLeftCell="D6" activePane="bottomRight" state="frozen"/>
      <selection pane="bottomRight" activeCell="Y23" sqref="Y23"/>
      <pageMargins left="0.7" right="0.7" top="0.75" bottom="0.75" header="0.3" footer="0.3"/>
      <pageSetup paperSize="9" orientation="portrait" r:id="rId6"/>
    </customSheetView>
    <customSheetView guid="{2689BED1-5CA5-4353-829B-3498DD76FE2F}" scale="70" topLeftCell="A2">
      <pane xSplit="3" ySplit="3" topLeftCell="D6" activePane="bottomRight" state="frozen"/>
      <selection pane="bottomRight" activeCell="N30" sqref="N29:N30"/>
      <pageMargins left="0.7" right="0.7" top="0.75" bottom="0.75" header="0.3" footer="0.3"/>
      <pageSetup paperSize="9" orientation="portrait" r:id="rId7"/>
    </customSheetView>
    <customSheetView guid="{2B30C798-2E14-48A4-992C-0D500BAFB2A8}" scale="70" topLeftCell="A2">
      <pane xSplit="3" ySplit="4" topLeftCell="D6" activePane="bottomRight" state="frozen"/>
      <selection pane="bottomRight" activeCell="Y23" sqref="Y23"/>
      <pageMargins left="0.7" right="0.7" top="0.75" bottom="0.75" header="0.3" footer="0.3"/>
      <pageSetup paperSize="9" orientation="portrait" r:id="rId8"/>
    </customSheetView>
    <customSheetView guid="{0A7663DC-6906-4B7C-BC55-883327486EC5}" scale="70" topLeftCell="A2">
      <pane xSplit="3" ySplit="4" topLeftCell="D6" activePane="bottomRight" state="frozen"/>
      <selection pane="bottomRight" activeCell="N30" sqref="N29:N30"/>
      <pageMargins left="0.7" right="0.7" top="0.75" bottom="0.75" header="0.3" footer="0.3"/>
      <pageSetup paperSize="9" orientation="portrait" r:id="rId9"/>
    </customSheetView>
    <customSheetView guid="{2E27783B-8156-4F93-8803-CF54224B435A}" scale="70" topLeftCell="A2">
      <pane xSplit="3" ySplit="4" topLeftCell="D6" activePane="bottomRight" state="frozen"/>
      <selection pane="bottomRight" activeCell="Y23" sqref="Y23"/>
      <pageMargins left="0.7" right="0.7" top="0.75" bottom="0.75" header="0.3" footer="0.3"/>
      <pageSetup paperSize="9" orientation="portrait" r:id="rId10"/>
    </customSheetView>
    <customSheetView guid="{7B6B6A8F-B733-41A0-96BB-D08AF046D118}" scale="70" topLeftCell="A2">
      <pane xSplit="3" ySplit="4" topLeftCell="D6" activePane="bottomRight" state="frozen"/>
      <selection pane="bottomRight" activeCell="Y23" sqref="Y23"/>
      <pageMargins left="0.7" right="0.7" top="0.75" bottom="0.75" header="0.3" footer="0.3"/>
      <pageSetup paperSize="9" orientation="portrait" r:id="rId11"/>
    </customSheetView>
    <customSheetView guid="{4EA90460-3770-46CF-B57F-FAED98511E31}" scale="70" topLeftCell="A2">
      <pane xSplit="3" ySplit="4" topLeftCell="D6" activePane="bottomRight" state="frozen"/>
      <selection pane="bottomRight" activeCell="I21" sqref="I21"/>
      <pageMargins left="0.7" right="0.7" top="0.75" bottom="0.75" header="0.3" footer="0.3"/>
      <pageSetup paperSize="9" orientation="portrait" r:id="rId12"/>
    </customSheetView>
    <customSheetView guid="{CD68C410-AEFE-455B-8A5E-51D59CD9686C}" scale="70" topLeftCell="A2">
      <pane xSplit="3" ySplit="4" topLeftCell="D6" activePane="bottomRight" state="frozen"/>
      <selection pane="bottomRight" activeCell="Y23" sqref="Y23"/>
      <pageMargins left="0.7" right="0.7" top="0.75" bottom="0.75" header="0.3" footer="0.3"/>
      <pageSetup paperSize="9" orientation="portrait" r:id="rId13"/>
    </customSheetView>
    <customSheetView guid="{EE840CB3-7D12-4925-A813-CF89ECC9BB78}" scale="70" topLeftCell="A2">
      <pane xSplit="3" ySplit="4" topLeftCell="D6" activePane="bottomRight" state="frozen"/>
      <selection pane="bottomRight" activeCell="N30" sqref="N29:N30"/>
      <pageMargins left="0.7" right="0.7" top="0.75" bottom="0.75" header="0.3" footer="0.3"/>
      <pageSetup paperSize="9" orientation="portrait" r:id="rId14"/>
    </customSheetView>
    <customSheetView guid="{46A44158-C911-4D0C-9C63-924A8CE4FDDB}" scale="70" topLeftCell="A2">
      <pane xSplit="3" ySplit="4" topLeftCell="D6" activePane="bottomRight" state="frozen"/>
      <selection pane="bottomRight" activeCell="Y23" sqref="Y23"/>
      <pageMargins left="0.7" right="0.7" top="0.75" bottom="0.75" header="0.3" footer="0.3"/>
      <pageSetup paperSize="9" orientation="portrait" r:id="rId15"/>
    </customSheetView>
    <customSheetView guid="{C41B7270-05EC-456B-AA79-876B6A931F84}" scale="70" topLeftCell="A2">
      <pane xSplit="3" ySplit="4" topLeftCell="D6" activePane="bottomRight" state="frozen"/>
      <selection pane="bottomRight" activeCell="Y23" sqref="Y23"/>
      <pageMargins left="0.7" right="0.7" top="0.75" bottom="0.75" header="0.3" footer="0.3"/>
      <pageSetup paperSize="9" orientation="portrait" r:id="rId16"/>
    </customSheetView>
    <customSheetView guid="{6C0827C6-4CFF-498D-81F8-D51A8B89B160}" scale="70" topLeftCell="A2">
      <pane xSplit="3" ySplit="4" topLeftCell="D6" activePane="bottomRight" state="frozen"/>
      <selection pane="bottomRight" activeCell="I21" sqref="I21"/>
      <pageMargins left="0.7" right="0.7" top="0.75" bottom="0.75" header="0.3" footer="0.3"/>
      <pageSetup paperSize="9" orientation="portrait" r:id="rId17"/>
    </customSheetView>
    <customSheetView guid="{F6E50E7A-073C-44A1-9AAD-884C3FBDCBE8}" scale="70" topLeftCell="A2">
      <pane xSplit="3" ySplit="4" topLeftCell="D6" activePane="bottomRight" state="frozen"/>
      <selection pane="bottomRight" activeCell="Y23" sqref="Y23"/>
      <pageMargins left="0.7" right="0.7" top="0.75" bottom="0.75" header="0.3" footer="0.3"/>
      <pageSetup paperSize="9" orientation="portrait" r:id="rId18"/>
    </customSheetView>
    <customSheetView guid="{6EF98D47-2525-4442-B649-BF5E841DE7D1}" scale="70" topLeftCell="A2">
      <pane xSplit="3" ySplit="4" topLeftCell="D6" activePane="bottomRight" state="frozen"/>
      <selection pane="bottomRight" activeCell="Y23" sqref="Y23"/>
      <pageMargins left="0.7" right="0.7" top="0.75" bottom="0.75" header="0.3" footer="0.3"/>
      <pageSetup paperSize="9" orientation="portrait" r:id="rId19"/>
    </customSheetView>
    <customSheetView guid="{B6CD7349-C328-4B4B-92C0-6AD97F529AD9}" scale="70" topLeftCell="A2">
      <pane xSplit="3" ySplit="4" topLeftCell="D6" activePane="bottomRight" state="frozen"/>
      <selection pane="bottomRight" activeCell="Y23" sqref="Y23"/>
      <pageMargins left="0.7" right="0.7" top="0.75" bottom="0.75" header="0.3" footer="0.3"/>
      <pageSetup paperSize="9" orientation="portrait" r:id="rId20"/>
    </customSheetView>
    <customSheetView guid="{F816C1A4-1562-4ABC-B514-19210D844704}" scale="70" topLeftCell="A2">
      <pane xSplit="3" ySplit="4" topLeftCell="D6" activePane="bottomRight" state="frozen"/>
      <selection pane="bottomRight" activeCell="Y23" sqref="Y23"/>
      <pageMargins left="0.7" right="0.7" top="0.75" bottom="0.75" header="0.3" footer="0.3"/>
      <pageSetup paperSize="9" orientation="portrait" r:id="rId21"/>
    </customSheetView>
    <customSheetView guid="{A085224F-CD53-45B7-846C-A9F71249AFA9}" scale="70" topLeftCell="A2">
      <pane xSplit="3" ySplit="4" topLeftCell="D6" activePane="bottomRight" state="frozen"/>
      <selection pane="bottomRight" activeCell="Y23" sqref="Y23"/>
      <pageMargins left="0.7" right="0.7" top="0.75" bottom="0.75" header="0.3" footer="0.3"/>
      <pageSetup paperSize="9" orientation="portrait" r:id="rId22"/>
    </customSheetView>
    <customSheetView guid="{6BF45533-7AA3-4DC6-8C68-076D64CFA5C7}" scale="70" showPageBreaks="1" topLeftCell="A2">
      <pane xSplit="3" ySplit="4" topLeftCell="D6" activePane="bottomRight" state="frozen"/>
      <selection pane="bottomRight" activeCell="Y23" sqref="Y23"/>
      <pageMargins left="0.7" right="0.7" top="0.75" bottom="0.75" header="0.3" footer="0.3"/>
      <pageSetup paperSize="9" orientation="portrait" r:id="rId23"/>
    </customSheetView>
    <customSheetView guid="{BC97380D-7FD7-4E9A-AAB8-B55FF24E8CFF}" scale="70" topLeftCell="A2">
      <pane xSplit="3" ySplit="4" topLeftCell="D6" activePane="bottomRight" state="frozen"/>
      <selection pane="bottomRight" activeCell="Y23" sqref="Y23"/>
      <pageMargins left="0.7" right="0.7" top="0.75" bottom="0.75" header="0.3" footer="0.3"/>
      <pageSetup paperSize="9" orientation="portrait" r:id="rId24"/>
    </customSheetView>
    <customSheetView guid="{D20CB995-D14F-41F2-96DE-F4D3090368C4}" scale="70" topLeftCell="A2">
      <pane xSplit="3" ySplit="4" topLeftCell="D6" activePane="bottomRight" state="frozen"/>
      <selection pane="bottomRight" activeCell="N30" sqref="N29:N30"/>
      <pageMargins left="0.7" right="0.7" top="0.75" bottom="0.75" header="0.3" footer="0.3"/>
      <pageSetup paperSize="9" orientation="portrait" r:id="rId25"/>
    </customSheetView>
    <customSheetView guid="{60DA6CD2-F8B6-4F1C-8C57-A0480E27204B}" scale="70" topLeftCell="A2">
      <pane xSplit="3" ySplit="4" topLeftCell="D6" activePane="bottomRight" state="frozen"/>
      <selection pane="bottomRight" activeCell="Y23" sqref="Y23"/>
      <pageMargins left="0.7" right="0.7" top="0.75" bottom="0.75" header="0.3" footer="0.3"/>
      <pageSetup paperSize="9" orientation="portrait" r:id="rId26"/>
    </customSheetView>
    <customSheetView guid="{E5A6364B-AB93-4CBA-AA31-212EC90F8C1E}" scale="70" topLeftCell="A2">
      <pane xSplit="3" ySplit="4" topLeftCell="D6" activePane="bottomRight" state="frozen"/>
      <selection pane="bottomRight" activeCell="N30" sqref="N29:N30"/>
      <pageMargins left="0.7" right="0.7" top="0.75" bottom="0.75" header="0.3" footer="0.3"/>
      <pageSetup paperSize="9" orientation="portrait" r:id="rId27"/>
    </customSheetView>
    <customSheetView guid="{EED9D0B8-C5C0-42FD-80D3-D57E1881844D}" scale="70" topLeftCell="A2">
      <pane xSplit="3" ySplit="4" topLeftCell="D6" activePane="bottomRight" state="frozen"/>
      <selection pane="bottomRight" activeCell="N30" sqref="N29:N30"/>
      <pageMargins left="0.7" right="0.7" top="0.75" bottom="0.75" header="0.3" footer="0.3"/>
      <pageSetup paperSize="9" orientation="portrait" r:id="rId28"/>
    </customSheetView>
    <customSheetView guid="{D84BFC2A-AFB1-4D3D-9095-AD002B120027}" scale="70" topLeftCell="A2">
      <pane xSplit="3" ySplit="4" topLeftCell="D6" activePane="bottomRight" state="frozen"/>
      <selection pane="bottomRight" activeCell="N30" sqref="N29:N30"/>
      <pageMargins left="0.7" right="0.7" top="0.75" bottom="0.75" header="0.3" footer="0.3"/>
      <pageSetup paperSize="9" orientation="portrait" r:id="rId29"/>
    </customSheetView>
    <customSheetView guid="{8CD8492D-7E5A-4A70-87BF-A18C6E2C3483}" scale="70" topLeftCell="A2">
      <pane xSplit="3" ySplit="4" topLeftCell="D6" activePane="bottomRight" state="frozen"/>
      <selection pane="bottomRight" activeCell="Y23" sqref="Y23"/>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3"/>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L9" sqref="L9"/>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20" customWidth="1"/>
    <col min="9" max="10" width="10.42578125" style="5" customWidth="1"/>
    <col min="11" max="11" width="10" style="5" customWidth="1"/>
    <col min="12" max="12" width="9.28515625" style="5" customWidth="1"/>
    <col min="13" max="13" width="10.85546875" style="5" customWidth="1"/>
    <col min="14" max="14" width="8.28515625" style="5" customWidth="1"/>
    <col min="15" max="15" width="10.5703125" style="20" customWidth="1"/>
    <col min="16" max="16" width="12" style="5" customWidth="1"/>
    <col min="17" max="17" width="10.7109375" style="20"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row>
    <row r="2" spans="1:22" s="20" customFormat="1" ht="47.25" customHeight="1" x14ac:dyDescent="0.35">
      <c r="A2" s="25"/>
      <c r="B2" s="226" t="s">
        <v>100</v>
      </c>
      <c r="C2" s="226"/>
      <c r="D2" s="226"/>
      <c r="E2" s="226"/>
      <c r="F2" s="226"/>
      <c r="G2" s="226"/>
      <c r="H2" s="226"/>
      <c r="I2" s="226"/>
      <c r="J2" s="226"/>
      <c r="K2" s="226"/>
      <c r="L2" s="226"/>
      <c r="M2" s="226"/>
      <c r="N2" s="226"/>
      <c r="O2" s="226"/>
      <c r="P2" s="226"/>
      <c r="Q2" s="226"/>
      <c r="R2" s="226"/>
      <c r="S2" s="226"/>
      <c r="T2" s="26"/>
    </row>
    <row r="3" spans="1:22" s="20" customFormat="1" ht="57" customHeight="1" x14ac:dyDescent="0.25">
      <c r="A3" s="219"/>
      <c r="B3" s="220" t="s">
        <v>0</v>
      </c>
      <c r="C3" s="214" t="s">
        <v>16</v>
      </c>
      <c r="D3" s="214" t="s">
        <v>17</v>
      </c>
      <c r="E3" s="214" t="s">
        <v>1</v>
      </c>
      <c r="F3" s="214" t="s">
        <v>19</v>
      </c>
      <c r="G3" s="214" t="s">
        <v>20</v>
      </c>
      <c r="H3" s="222" t="s">
        <v>21</v>
      </c>
      <c r="I3" s="228"/>
      <c r="J3" s="228"/>
      <c r="K3" s="228"/>
      <c r="L3" s="228"/>
      <c r="M3" s="228"/>
      <c r="N3" s="228"/>
      <c r="O3" s="228"/>
      <c r="P3" s="228"/>
      <c r="Q3" s="228"/>
      <c r="R3" s="228"/>
      <c r="S3" s="228"/>
      <c r="T3" s="1" t="s">
        <v>23</v>
      </c>
      <c r="U3" s="1" t="s">
        <v>24</v>
      </c>
      <c r="V3" s="214" t="s">
        <v>25</v>
      </c>
    </row>
    <row r="4" spans="1:22" s="20" customFormat="1" ht="119.25" customHeight="1" x14ac:dyDescent="0.25">
      <c r="A4" s="219"/>
      <c r="B4" s="220"/>
      <c r="C4" s="221"/>
      <c r="D4" s="215"/>
      <c r="E4" s="227"/>
      <c r="F4" s="227"/>
      <c r="G4" s="227"/>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87.75" customHeight="1" x14ac:dyDescent="0.25">
      <c r="A6" s="6"/>
      <c r="B6" s="11">
        <v>1</v>
      </c>
      <c r="C6" s="12" t="s">
        <v>101</v>
      </c>
      <c r="D6" s="33" t="s">
        <v>114</v>
      </c>
      <c r="E6" s="33" t="s">
        <v>98</v>
      </c>
      <c r="F6" s="33">
        <v>533334</v>
      </c>
      <c r="G6" s="14">
        <v>757000</v>
      </c>
      <c r="H6" s="50">
        <v>38110</v>
      </c>
      <c r="I6" s="61">
        <v>75386</v>
      </c>
      <c r="J6" s="89">
        <v>151581</v>
      </c>
      <c r="K6" s="102">
        <v>206004</v>
      </c>
      <c r="L6" s="155">
        <v>328273</v>
      </c>
      <c r="M6" s="154">
        <v>392125</v>
      </c>
      <c r="N6" s="154">
        <v>429964</v>
      </c>
      <c r="O6" s="27">
        <v>483381</v>
      </c>
      <c r="P6" s="171">
        <v>646839</v>
      </c>
      <c r="Q6" s="198">
        <v>689578</v>
      </c>
      <c r="R6" s="2"/>
      <c r="S6" s="2"/>
      <c r="T6" s="7"/>
      <c r="U6" s="10"/>
      <c r="V6" s="10"/>
    </row>
    <row r="7" spans="1:22" ht="86.25" customHeight="1" x14ac:dyDescent="0.25">
      <c r="A7" s="6"/>
      <c r="B7" s="11">
        <v>2</v>
      </c>
      <c r="C7" s="12" t="s">
        <v>102</v>
      </c>
      <c r="D7" s="33" t="s">
        <v>29</v>
      </c>
      <c r="E7" s="33" t="s">
        <v>103</v>
      </c>
      <c r="F7" s="33">
        <v>1.1000000000000001</v>
      </c>
      <c r="G7" s="14">
        <v>1.2</v>
      </c>
      <c r="H7" s="50" t="s">
        <v>184</v>
      </c>
      <c r="I7" s="61" t="s">
        <v>184</v>
      </c>
      <c r="J7" s="23" t="s">
        <v>184</v>
      </c>
      <c r="K7" s="23" t="s">
        <v>184</v>
      </c>
      <c r="L7" s="23" t="s">
        <v>184</v>
      </c>
      <c r="M7" s="23" t="s">
        <v>184</v>
      </c>
      <c r="N7" s="23" t="s">
        <v>184</v>
      </c>
      <c r="O7" s="23" t="s">
        <v>184</v>
      </c>
      <c r="P7" s="171" t="s">
        <v>184</v>
      </c>
      <c r="Q7" s="23" t="s">
        <v>184</v>
      </c>
      <c r="R7" s="3"/>
      <c r="S7" s="2"/>
      <c r="T7" s="7"/>
      <c r="U7" s="10"/>
      <c r="V7" s="10"/>
    </row>
    <row r="8" spans="1:22" ht="53.25" customHeight="1" x14ac:dyDescent="0.25">
      <c r="A8" s="6"/>
      <c r="B8" s="11">
        <v>3</v>
      </c>
      <c r="C8" s="12" t="s">
        <v>104</v>
      </c>
      <c r="D8" s="33" t="s">
        <v>29</v>
      </c>
      <c r="E8" s="33" t="s">
        <v>98</v>
      </c>
      <c r="F8" s="33">
        <v>27594</v>
      </c>
      <c r="G8" s="14">
        <v>18390</v>
      </c>
      <c r="H8" s="50" t="s">
        <v>184</v>
      </c>
      <c r="I8" s="61" t="s">
        <v>184</v>
      </c>
      <c r="J8" s="23" t="s">
        <v>184</v>
      </c>
      <c r="K8" s="23" t="s">
        <v>184</v>
      </c>
      <c r="L8" s="23" t="s">
        <v>184</v>
      </c>
      <c r="M8" s="23" t="s">
        <v>184</v>
      </c>
      <c r="N8" s="23" t="s">
        <v>184</v>
      </c>
      <c r="O8" s="23" t="s">
        <v>184</v>
      </c>
      <c r="P8" s="171" t="s">
        <v>184</v>
      </c>
      <c r="Q8" s="23" t="s">
        <v>184</v>
      </c>
      <c r="R8" s="3"/>
      <c r="S8" s="2"/>
      <c r="T8" s="7"/>
      <c r="U8" s="10"/>
      <c r="V8" s="10"/>
    </row>
    <row r="9" spans="1:22" ht="141" customHeight="1" x14ac:dyDescent="0.25">
      <c r="A9" s="6"/>
      <c r="B9" s="11">
        <v>4</v>
      </c>
      <c r="C9" s="12" t="s">
        <v>105</v>
      </c>
      <c r="D9" s="33" t="s">
        <v>29</v>
      </c>
      <c r="E9" s="33" t="s">
        <v>103</v>
      </c>
      <c r="F9" s="33">
        <v>2.04</v>
      </c>
      <c r="G9" s="14">
        <v>2.1</v>
      </c>
      <c r="H9" s="50" t="s">
        <v>184</v>
      </c>
      <c r="I9" s="61" t="s">
        <v>184</v>
      </c>
      <c r="J9" s="23" t="s">
        <v>184</v>
      </c>
      <c r="K9" s="23" t="s">
        <v>184</v>
      </c>
      <c r="L9" s="23" t="s">
        <v>184</v>
      </c>
      <c r="M9" s="23" t="s">
        <v>184</v>
      </c>
      <c r="N9" s="23" t="s">
        <v>184</v>
      </c>
      <c r="O9" s="23" t="s">
        <v>184</v>
      </c>
      <c r="P9" s="171" t="s">
        <v>184</v>
      </c>
      <c r="Q9" s="23" t="s">
        <v>184</v>
      </c>
      <c r="R9" s="3"/>
      <c r="S9" s="2"/>
      <c r="T9" s="7"/>
      <c r="U9" s="10"/>
      <c r="V9" s="10"/>
    </row>
    <row r="10" spans="1:22" ht="64.5" customHeight="1" x14ac:dyDescent="0.25">
      <c r="A10" s="6"/>
      <c r="B10" s="11">
        <v>5</v>
      </c>
      <c r="C10" s="12" t="s">
        <v>106</v>
      </c>
      <c r="D10" s="33" t="s">
        <v>107</v>
      </c>
      <c r="E10" s="33" t="s">
        <v>108</v>
      </c>
      <c r="F10" s="33">
        <v>412</v>
      </c>
      <c r="G10" s="14">
        <v>730</v>
      </c>
      <c r="H10" s="50" t="s">
        <v>184</v>
      </c>
      <c r="I10" s="61" t="s">
        <v>184</v>
      </c>
      <c r="J10" s="23" t="s">
        <v>184</v>
      </c>
      <c r="K10" s="23" t="s">
        <v>184</v>
      </c>
      <c r="L10" s="23" t="s">
        <v>184</v>
      </c>
      <c r="M10" s="23">
        <v>730</v>
      </c>
      <c r="N10" s="23" t="s">
        <v>184</v>
      </c>
      <c r="O10" s="23" t="s">
        <v>184</v>
      </c>
      <c r="P10" s="171" t="s">
        <v>184</v>
      </c>
      <c r="Q10" s="23" t="s">
        <v>184</v>
      </c>
      <c r="R10" s="3"/>
      <c r="S10" s="2"/>
      <c r="T10" s="7"/>
      <c r="U10" s="10"/>
      <c r="V10" s="10"/>
    </row>
    <row r="11" spans="1:22" ht="66.75" customHeight="1" x14ac:dyDescent="0.25">
      <c r="A11" s="6"/>
      <c r="B11" s="11">
        <v>6</v>
      </c>
      <c r="C11" s="12" t="s">
        <v>109</v>
      </c>
      <c r="D11" s="33" t="s">
        <v>107</v>
      </c>
      <c r="E11" s="33" t="s">
        <v>108</v>
      </c>
      <c r="F11" s="33">
        <v>1</v>
      </c>
      <c r="G11" s="14">
        <v>1</v>
      </c>
      <c r="H11" s="50">
        <v>1</v>
      </c>
      <c r="I11" s="61">
        <v>1</v>
      </c>
      <c r="J11" s="27">
        <v>1</v>
      </c>
      <c r="K11" s="27">
        <v>1</v>
      </c>
      <c r="L11" s="27">
        <v>1</v>
      </c>
      <c r="M11" s="27">
        <v>1</v>
      </c>
      <c r="N11" s="27">
        <v>1</v>
      </c>
      <c r="O11" s="27">
        <v>1</v>
      </c>
      <c r="P11" s="27">
        <v>1</v>
      </c>
      <c r="Q11" s="27">
        <v>1</v>
      </c>
      <c r="R11" s="81"/>
      <c r="S11" s="81"/>
      <c r="T11" s="7"/>
      <c r="U11" s="10"/>
      <c r="V11" s="10"/>
    </row>
    <row r="12" spans="1:22" ht="91.5" customHeight="1" x14ac:dyDescent="0.25">
      <c r="A12" s="6"/>
      <c r="B12" s="11">
        <v>7</v>
      </c>
      <c r="C12" s="12" t="s">
        <v>111</v>
      </c>
      <c r="D12" s="33" t="s">
        <v>110</v>
      </c>
      <c r="E12" s="33" t="s">
        <v>108</v>
      </c>
      <c r="F12" s="33" t="s">
        <v>14</v>
      </c>
      <c r="G12" s="14">
        <v>1</v>
      </c>
      <c r="H12" s="50">
        <v>0</v>
      </c>
      <c r="I12" s="61">
        <v>0</v>
      </c>
      <c r="J12" s="27">
        <v>1</v>
      </c>
      <c r="K12" s="27" t="s">
        <v>184</v>
      </c>
      <c r="L12" s="27" t="s">
        <v>184</v>
      </c>
      <c r="M12" s="27" t="s">
        <v>184</v>
      </c>
      <c r="N12" s="27" t="s">
        <v>184</v>
      </c>
      <c r="O12" s="27" t="s">
        <v>184</v>
      </c>
      <c r="P12" s="27" t="s">
        <v>184</v>
      </c>
      <c r="Q12" s="27" t="s">
        <v>184</v>
      </c>
      <c r="R12" s="81"/>
      <c r="S12" s="81"/>
      <c r="T12" s="7"/>
      <c r="U12" s="10"/>
      <c r="V12" s="10"/>
    </row>
    <row r="13" spans="1:22" ht="87.75" customHeight="1" x14ac:dyDescent="0.25">
      <c r="A13" s="6"/>
      <c r="B13" s="11">
        <v>8</v>
      </c>
      <c r="C13" s="12" t="s">
        <v>112</v>
      </c>
      <c r="D13" s="33" t="s">
        <v>113</v>
      </c>
      <c r="E13" s="33" t="s">
        <v>103</v>
      </c>
      <c r="F13" s="33" t="s">
        <v>14</v>
      </c>
      <c r="G13" s="14">
        <v>60.1</v>
      </c>
      <c r="H13" s="50" t="s">
        <v>184</v>
      </c>
      <c r="I13" s="61" t="s">
        <v>184</v>
      </c>
      <c r="J13" s="23" t="s">
        <v>184</v>
      </c>
      <c r="K13" s="23" t="s">
        <v>184</v>
      </c>
      <c r="L13" s="23" t="s">
        <v>184</v>
      </c>
      <c r="M13" s="23" t="s">
        <v>184</v>
      </c>
      <c r="N13" s="23" t="s">
        <v>184</v>
      </c>
      <c r="O13" s="23" t="s">
        <v>184</v>
      </c>
      <c r="P13" s="171" t="s">
        <v>184</v>
      </c>
      <c r="Q13" s="23" t="s">
        <v>184</v>
      </c>
      <c r="R13" s="3"/>
      <c r="S13" s="2"/>
      <c r="T13" s="7"/>
      <c r="U13" s="10"/>
      <c r="V13" s="10"/>
    </row>
  </sheetData>
  <customSheetViews>
    <customSheetView guid="{1E4B2E02-3F65-409A-8E5C-3C4E08E86C84}" scale="80" topLeftCell="A2">
      <pane xSplit="3" ySplit="4" topLeftCell="D6" activePane="bottomRight" state="frozen"/>
      <selection pane="bottomRight" activeCell="L9" sqref="L9"/>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L9" sqref="L9"/>
      <pageMargins left="0.7" right="0.7" top="0.75" bottom="0.75" header="0.3" footer="0.3"/>
      <pageSetup paperSize="9" orientation="portrait" r:id="rId2"/>
    </customSheetView>
    <customSheetView guid="{B4B1CD24-9685-4AE9-8AEE-AA4FA8256CA1}" scale="80" topLeftCell="A2">
      <pane xSplit="3" ySplit="4" topLeftCell="D6" activePane="bottomRight" state="frozen"/>
      <selection pane="bottomRight" activeCell="L9" sqref="L9"/>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L9" sqref="L9"/>
      <pageMargins left="0.7" right="0.7" top="0.75" bottom="0.75" header="0.3" footer="0.3"/>
      <pageSetup paperSize="9" orientation="portrait" r:id="rId4"/>
    </customSheetView>
    <customSheetView guid="{113824B5-F08B-42C0-8DF2-15058C14C295}" scale="80" topLeftCell="A2">
      <pane xSplit="3" ySplit="4" topLeftCell="D6" activePane="bottomRight" state="frozen"/>
      <selection pane="bottomRight" activeCell="L9" sqref="L9"/>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L9" sqref="L9"/>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L9" sqref="L9"/>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L9" sqref="L9"/>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L9" sqref="L9"/>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L9" sqref="L9"/>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Q9" sqref="Q9"/>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L9" sqref="L9"/>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H7" sqref="H7"/>
      <pageMargins left="0.7" right="0.7" top="0.75" bottom="0.75" header="0.3" footer="0.3"/>
      <pageSetup paperSize="9" orientation="portrait" r:id="rId13"/>
    </customSheetView>
    <customSheetView guid="{EE840CB3-7D12-4925-A813-CF89ECC9BB78}" scale="80" topLeftCell="A2">
      <pane xSplit="3" ySplit="4" topLeftCell="D6" activePane="bottomRight" state="frozen"/>
      <selection pane="bottomRight" activeCell="L9" sqref="L9"/>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L9" sqref="L9"/>
      <pageMargins left="0.7" right="0.7" top="0.75" bottom="0.75" header="0.3" footer="0.3"/>
      <pageSetup paperSize="9" orientation="portrait" r:id="rId15"/>
    </customSheetView>
    <customSheetView guid="{C41B7270-05EC-456B-AA79-876B6A931F84}" scale="80" topLeftCell="A2">
      <pane xSplit="3" ySplit="4" topLeftCell="D12" activePane="bottomRight" state="frozen"/>
      <selection pane="bottomRight" activeCell="H7" sqref="H7"/>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L9" sqref="L9"/>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L9" sqref="L9"/>
      <pageMargins left="0.7" right="0.7" top="0.75" bottom="0.75" header="0.3" footer="0.3"/>
      <pageSetup paperSize="9" orientation="portrait" r:id="rId18"/>
    </customSheetView>
    <customSheetView guid="{6EF98D47-2525-4442-B649-BF5E841DE7D1}" scale="80" topLeftCell="A2">
      <pane xSplit="3" ySplit="4" topLeftCell="D12" activePane="bottomRight" state="frozen"/>
      <selection pane="bottomRight" activeCell="H7" sqref="H7"/>
      <pageMargins left="0.7" right="0.7" top="0.75" bottom="0.75" header="0.3" footer="0.3"/>
      <pageSetup paperSize="9" orientation="portrait" r:id="rId19"/>
    </customSheetView>
    <customSheetView guid="{B6CD7349-C328-4B4B-92C0-6AD97F529AD9}" scale="80" topLeftCell="A2">
      <pane xSplit="3" ySplit="4" topLeftCell="D12" activePane="bottomRight" state="frozen"/>
      <selection pane="bottomRight" activeCell="H7" sqref="H7"/>
      <pageMargins left="0.7" right="0.7" top="0.75" bottom="0.75" header="0.3" footer="0.3"/>
      <pageSetup paperSize="9" orientation="portrait" r:id="rId20"/>
    </customSheetView>
    <customSheetView guid="{F816C1A4-1562-4ABC-B514-19210D844704}" scale="80" topLeftCell="A2">
      <pane xSplit="3" ySplit="4" topLeftCell="D12" activePane="bottomRight" state="frozen"/>
      <selection pane="bottomRight" activeCell="H7" sqref="H7"/>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L9" sqref="L9"/>
      <pageMargins left="0.7" right="0.7" top="0.75" bottom="0.75" header="0.3" footer="0.3"/>
      <pageSetup paperSize="9" orientation="portrait" r:id="rId22"/>
    </customSheetView>
    <customSheetView guid="{6BF45533-7AA3-4DC6-8C68-076D64CFA5C7}" scale="80" showPageBreaks="1" topLeftCell="A2">
      <pane xSplit="3" ySplit="4" topLeftCell="D12" activePane="bottomRight" state="frozen"/>
      <selection pane="bottomRight" activeCell="H7" sqref="H7"/>
      <pageMargins left="0.7" right="0.7" top="0.75" bottom="0.75" header="0.3" footer="0.3"/>
      <pageSetup paperSize="9" orientation="portrait" r:id="rId23"/>
    </customSheetView>
    <customSheetView guid="{BC97380D-7FD7-4E9A-AAB8-B55FF24E8CFF}" scale="80" topLeftCell="A2">
      <pane xSplit="3" ySplit="4" topLeftCell="D12" activePane="bottomRight" state="frozen"/>
      <selection pane="bottomRight" activeCell="H7" sqref="H7"/>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L9" sqref="L9"/>
      <pageMargins left="0.7" right="0.7" top="0.75" bottom="0.75" header="0.3" footer="0.3"/>
      <pageSetup paperSize="9" orientation="portrait" r:id="rId25"/>
    </customSheetView>
    <customSheetView guid="{60DA6CD2-F8B6-4F1C-8C57-A0480E27204B}" scale="80" topLeftCell="A2">
      <pane xSplit="3" ySplit="4" topLeftCell="D12" activePane="bottomRight" state="frozen"/>
      <selection pane="bottomRight" activeCell="C9" sqref="C9"/>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L9" sqref="L9"/>
      <pageMargins left="0.7" right="0.7" top="0.75" bottom="0.75" header="0.3" footer="0.3"/>
      <pageSetup paperSize="9" orientation="portrait" r:id="rId27"/>
    </customSheetView>
    <customSheetView guid="{EED9D0B8-C5C0-42FD-80D3-D57E1881844D}" scale="80" topLeftCell="A2">
      <pane xSplit="3" ySplit="4" topLeftCell="D6" activePane="bottomRight" state="frozen"/>
      <selection pane="bottomRight" activeCell="L9" sqref="L9"/>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L9" sqref="L9"/>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H7" sqref="H7"/>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D8" sqref="D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5" ht="47.25" customHeight="1" x14ac:dyDescent="0.35">
      <c r="A1" s="8"/>
      <c r="B1" s="224" t="s">
        <v>18</v>
      </c>
      <c r="C1" s="225"/>
      <c r="D1" s="225"/>
      <c r="E1" s="225"/>
      <c r="F1" s="225"/>
      <c r="G1" s="225"/>
      <c r="H1" s="225"/>
      <c r="I1" s="225"/>
      <c r="J1" s="225"/>
      <c r="K1" s="225"/>
      <c r="L1" s="225"/>
      <c r="M1" s="225"/>
      <c r="N1" s="225"/>
      <c r="O1" s="225"/>
      <c r="P1" s="225"/>
      <c r="Q1" s="225"/>
      <c r="R1" s="225"/>
      <c r="S1" s="225"/>
      <c r="T1" s="225"/>
    </row>
    <row r="2" spans="1:25" s="20" customFormat="1" ht="47.25" customHeight="1" x14ac:dyDescent="0.35">
      <c r="A2" s="25"/>
      <c r="B2" s="226" t="s">
        <v>115</v>
      </c>
      <c r="C2" s="226"/>
      <c r="D2" s="226"/>
      <c r="E2" s="226"/>
      <c r="F2" s="226"/>
      <c r="G2" s="226"/>
      <c r="H2" s="226"/>
      <c r="I2" s="226"/>
      <c r="J2" s="226"/>
      <c r="K2" s="226"/>
      <c r="L2" s="226"/>
      <c r="M2" s="226"/>
      <c r="N2" s="226"/>
      <c r="O2" s="226"/>
      <c r="P2" s="226"/>
      <c r="Q2" s="226"/>
      <c r="R2" s="226"/>
      <c r="S2" s="226"/>
      <c r="T2" s="26"/>
    </row>
    <row r="3" spans="1:25" s="20" customFormat="1" ht="57" customHeight="1" x14ac:dyDescent="0.25">
      <c r="A3" s="219"/>
      <c r="B3" s="220" t="s">
        <v>0</v>
      </c>
      <c r="C3" s="214" t="s">
        <v>16</v>
      </c>
      <c r="D3" s="214" t="s">
        <v>17</v>
      </c>
      <c r="E3" s="214" t="s">
        <v>1</v>
      </c>
      <c r="F3" s="214" t="s">
        <v>19</v>
      </c>
      <c r="G3" s="214" t="s">
        <v>20</v>
      </c>
      <c r="H3" s="222" t="s">
        <v>21</v>
      </c>
      <c r="I3" s="228"/>
      <c r="J3" s="228"/>
      <c r="K3" s="228"/>
      <c r="L3" s="228"/>
      <c r="M3" s="228"/>
      <c r="N3" s="228"/>
      <c r="O3" s="228"/>
      <c r="P3" s="228"/>
      <c r="Q3" s="228"/>
      <c r="R3" s="228"/>
      <c r="S3" s="228"/>
      <c r="T3" s="1" t="s">
        <v>23</v>
      </c>
      <c r="U3" s="1" t="s">
        <v>24</v>
      </c>
      <c r="V3" s="214" t="s">
        <v>25</v>
      </c>
    </row>
    <row r="4" spans="1:25" s="20" customFormat="1" ht="119.25" customHeight="1" x14ac:dyDescent="0.25">
      <c r="A4" s="219"/>
      <c r="B4" s="220"/>
      <c r="C4" s="221"/>
      <c r="D4" s="215"/>
      <c r="E4" s="227"/>
      <c r="F4" s="227"/>
      <c r="G4" s="227"/>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5"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5" ht="58.5" customHeight="1" x14ac:dyDescent="0.25">
      <c r="A6" s="6"/>
      <c r="B6" s="11">
        <v>1</v>
      </c>
      <c r="C6" s="12" t="s">
        <v>116</v>
      </c>
      <c r="D6" s="33" t="s">
        <v>121</v>
      </c>
      <c r="E6" s="33" t="s">
        <v>103</v>
      </c>
      <c r="F6" s="33">
        <v>57.4</v>
      </c>
      <c r="G6" s="14">
        <v>62</v>
      </c>
      <c r="H6" s="31">
        <v>62</v>
      </c>
      <c r="I6" s="31">
        <v>62</v>
      </c>
      <c r="J6" s="31">
        <v>62</v>
      </c>
      <c r="K6" s="31">
        <v>62</v>
      </c>
      <c r="L6" s="31">
        <v>62</v>
      </c>
      <c r="M6" s="31">
        <v>62</v>
      </c>
      <c r="N6" s="31">
        <v>62</v>
      </c>
      <c r="O6" s="31">
        <v>62</v>
      </c>
      <c r="P6" s="31">
        <v>62</v>
      </c>
      <c r="Q6" s="31">
        <v>62</v>
      </c>
      <c r="R6" s="2"/>
      <c r="S6" s="2"/>
      <c r="T6" s="7"/>
      <c r="U6" s="10"/>
      <c r="V6" s="10"/>
    </row>
    <row r="7" spans="1:25" ht="69" customHeight="1" x14ac:dyDescent="0.25">
      <c r="A7" s="6"/>
      <c r="B7" s="11">
        <v>2</v>
      </c>
      <c r="C7" s="12" t="s">
        <v>117</v>
      </c>
      <c r="D7" s="33" t="s">
        <v>121</v>
      </c>
      <c r="E7" s="33" t="s">
        <v>103</v>
      </c>
      <c r="F7" s="33">
        <v>55.1</v>
      </c>
      <c r="G7" s="14">
        <v>55.5</v>
      </c>
      <c r="H7" s="14">
        <v>55.5</v>
      </c>
      <c r="I7" s="14">
        <v>55.5</v>
      </c>
      <c r="J7" s="14">
        <v>55.5</v>
      </c>
      <c r="K7" s="14">
        <v>55.5</v>
      </c>
      <c r="L7" s="14">
        <v>55.5</v>
      </c>
      <c r="M7" s="14">
        <v>55.5</v>
      </c>
      <c r="N7" s="14">
        <v>55.5</v>
      </c>
      <c r="O7" s="14">
        <v>55.5</v>
      </c>
      <c r="P7" s="14">
        <v>55.5</v>
      </c>
      <c r="Q7" s="14">
        <v>55.5</v>
      </c>
      <c r="R7" s="3"/>
      <c r="S7" s="2"/>
      <c r="T7" s="7"/>
      <c r="U7" s="10"/>
      <c r="V7" s="10"/>
    </row>
    <row r="8" spans="1:25" ht="152.25" customHeight="1" x14ac:dyDescent="0.25">
      <c r="A8" s="6"/>
      <c r="B8" s="11">
        <v>3</v>
      </c>
      <c r="C8" s="12" t="s">
        <v>118</v>
      </c>
      <c r="D8" s="33" t="s">
        <v>29</v>
      </c>
      <c r="E8" s="33" t="s">
        <v>103</v>
      </c>
      <c r="F8" s="33">
        <v>0.3</v>
      </c>
      <c r="G8" s="14">
        <v>1.1000000000000001</v>
      </c>
      <c r="H8" s="48">
        <v>1.1000000000000001</v>
      </c>
      <c r="I8" s="62">
        <v>1.1000000000000001</v>
      </c>
      <c r="J8" s="84">
        <v>1.1000000000000001</v>
      </c>
      <c r="K8" s="101">
        <v>1.1000000000000001</v>
      </c>
      <c r="L8" s="117">
        <v>1.1000000000000001</v>
      </c>
      <c r="M8" s="143">
        <v>1.1000000000000001</v>
      </c>
      <c r="N8" s="168">
        <v>1.1000000000000001</v>
      </c>
      <c r="O8" s="168">
        <v>1.1000000000000001</v>
      </c>
      <c r="P8" s="200">
        <v>1.1000000000000001</v>
      </c>
      <c r="Q8" s="200">
        <v>1.1000000000000001</v>
      </c>
      <c r="R8" s="3"/>
      <c r="S8" s="2"/>
      <c r="T8" s="7"/>
      <c r="U8" s="10"/>
      <c r="V8" s="10"/>
    </row>
    <row r="9" spans="1:25" ht="86.25" customHeight="1" x14ac:dyDescent="0.25">
      <c r="A9" s="6"/>
      <c r="B9" s="11">
        <v>4</v>
      </c>
      <c r="C9" s="12" t="s">
        <v>119</v>
      </c>
      <c r="D9" s="33" t="s">
        <v>29</v>
      </c>
      <c r="E9" s="33" t="s">
        <v>98</v>
      </c>
      <c r="F9" s="33">
        <v>1620</v>
      </c>
      <c r="G9" s="14">
        <v>1620</v>
      </c>
      <c r="H9" s="48">
        <v>1620</v>
      </c>
      <c r="I9" s="62">
        <v>1620</v>
      </c>
      <c r="J9" s="84">
        <v>1620</v>
      </c>
      <c r="K9" s="101">
        <v>1620</v>
      </c>
      <c r="L9" s="117">
        <v>1620</v>
      </c>
      <c r="M9" s="143">
        <v>1620</v>
      </c>
      <c r="N9" s="168">
        <v>1620</v>
      </c>
      <c r="O9" s="168">
        <v>1620</v>
      </c>
      <c r="P9" s="200">
        <v>1620</v>
      </c>
      <c r="Q9" s="200">
        <v>1620</v>
      </c>
      <c r="R9" s="3"/>
      <c r="S9" s="2"/>
      <c r="T9" s="7"/>
      <c r="U9" s="10"/>
      <c r="V9" s="10"/>
      <c r="Y9" s="137"/>
    </row>
    <row r="10" spans="1:25" ht="52.5" customHeight="1" x14ac:dyDescent="0.25">
      <c r="A10" s="6"/>
      <c r="B10" s="11">
        <v>5</v>
      </c>
      <c r="C10" s="12" t="s">
        <v>120</v>
      </c>
      <c r="D10" s="33" t="s">
        <v>29</v>
      </c>
      <c r="E10" s="33" t="s">
        <v>98</v>
      </c>
      <c r="F10" s="33">
        <v>1772</v>
      </c>
      <c r="G10" s="14">
        <v>1840</v>
      </c>
      <c r="H10" s="49">
        <v>62</v>
      </c>
      <c r="I10" s="62">
        <v>131</v>
      </c>
      <c r="J10" s="87">
        <v>216</v>
      </c>
      <c r="K10" s="27">
        <v>522</v>
      </c>
      <c r="L10" s="87">
        <v>650</v>
      </c>
      <c r="M10" s="27">
        <v>961</v>
      </c>
      <c r="N10" s="27">
        <v>1168</v>
      </c>
      <c r="O10" s="27">
        <v>1458</v>
      </c>
      <c r="P10" s="200">
        <v>1660</v>
      </c>
      <c r="Q10" s="87">
        <v>1750</v>
      </c>
      <c r="R10" s="3"/>
      <c r="S10" s="2"/>
      <c r="T10" s="7"/>
      <c r="U10" s="10"/>
      <c r="V10" s="10"/>
    </row>
  </sheetData>
  <customSheetViews>
    <customSheetView guid="{1E4B2E02-3F65-409A-8E5C-3C4E08E86C84}" scale="80" topLeftCell="A2">
      <pane xSplit="3" ySplit="4" topLeftCell="D6" activePane="bottomRight" state="frozen"/>
      <selection pane="bottomRight" activeCell="D8" sqref="D8"/>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K10" sqref="K10"/>
      <pageMargins left="0.7" right="0.7" top="0.75" bottom="0.75" header="0.3" footer="0.3"/>
      <pageSetup paperSize="9" orientation="portrait" r:id="rId2"/>
    </customSheetView>
    <customSheetView guid="{B4B1CD24-9685-4AE9-8AEE-AA4FA8256CA1}"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4"/>
    </customSheetView>
    <customSheetView guid="{113824B5-F08B-42C0-8DF2-15058C14C295}"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R14" sqref="R14"/>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D8" sqref="D8"/>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K8" sqref="K8"/>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K8" sqref="K8"/>
      <pageMargins left="0.7" right="0.7" top="0.75" bottom="0.75" header="0.3" footer="0.3"/>
      <pageSetup paperSize="9" orientation="portrait" r:id="rId13"/>
    </customSheetView>
    <customSheetView guid="{EE840CB3-7D12-4925-A813-CF89ECC9BB78}"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I8" sqref="I8"/>
      <pageMargins left="0.7" right="0.7" top="0.75" bottom="0.75" header="0.3" footer="0.3"/>
      <pageSetup paperSize="9" orientation="portrait" r:id="rId15"/>
    </customSheetView>
    <customSheetView guid="{C41B7270-05EC-456B-AA79-876B6A931F84}" scale="80" topLeftCell="A2">
      <pane xSplit="3" ySplit="4" topLeftCell="D12" activePane="bottomRight" state="frozen"/>
      <selection pane="bottomRight" activeCell="K8" sqref="K8"/>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I16" sqref="I16"/>
      <pageMargins left="0.7" right="0.7" top="0.75" bottom="0.75" header="0.3" footer="0.3"/>
      <pageSetup paperSize="9" orientation="portrait" r:id="rId18"/>
    </customSheetView>
    <customSheetView guid="{6EF98D47-2525-4442-B649-BF5E841DE7D1}" scale="80" topLeftCell="A2">
      <pane xSplit="3" ySplit="4" topLeftCell="D12" activePane="bottomRight" state="frozen"/>
      <selection pane="bottomRight" activeCell="K8" sqref="K8"/>
      <pageMargins left="0.7" right="0.7" top="0.75" bottom="0.75" header="0.3" footer="0.3"/>
      <pageSetup paperSize="9" orientation="portrait" r:id="rId19"/>
    </customSheetView>
    <customSheetView guid="{B6CD7349-C328-4B4B-92C0-6AD97F529AD9}" scale="80" topLeftCell="A2">
      <pane xSplit="3" ySplit="4" topLeftCell="D12" activePane="bottomRight" state="frozen"/>
      <selection pane="bottomRight" activeCell="K8" sqref="K8"/>
      <pageMargins left="0.7" right="0.7" top="0.75" bottom="0.75" header="0.3" footer="0.3"/>
      <pageSetup paperSize="9" orientation="portrait" r:id="rId20"/>
    </customSheetView>
    <customSheetView guid="{F816C1A4-1562-4ABC-B514-19210D844704}" scale="80" topLeftCell="A2">
      <pane xSplit="3" ySplit="4" topLeftCell="D12" activePane="bottomRight" state="frozen"/>
      <selection pane="bottomRight" activeCell="K8" sqref="K8"/>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K10" sqref="K10"/>
      <pageMargins left="0.7" right="0.7" top="0.75" bottom="0.75" header="0.3" footer="0.3"/>
      <pageSetup paperSize="9" orientation="portrait" r:id="rId22"/>
    </customSheetView>
    <customSheetView guid="{6BF45533-7AA3-4DC6-8C68-076D64CFA5C7}" scale="80" showPageBreaks="1" topLeftCell="A2">
      <pane xSplit="3" ySplit="4" topLeftCell="D12" activePane="bottomRight" state="frozen"/>
      <selection pane="bottomRight" activeCell="K8" sqref="K8"/>
      <pageMargins left="0.7" right="0.7" top="0.75" bottom="0.75" header="0.3" footer="0.3"/>
      <pageSetup paperSize="9" orientation="portrait" r:id="rId23"/>
    </customSheetView>
    <customSheetView guid="{BC97380D-7FD7-4E9A-AAB8-B55FF24E8CFF}" scale="80" topLeftCell="A2">
      <pane xSplit="3" ySplit="4" topLeftCell="D12" activePane="bottomRight" state="frozen"/>
      <selection pane="bottomRight" activeCell="K8" sqref="K8"/>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5"/>
    </customSheetView>
    <customSheetView guid="{60DA6CD2-F8B6-4F1C-8C57-A0480E27204B}" scale="80" topLeftCell="A2">
      <pane xSplit="3" ySplit="4" topLeftCell="D6" activePane="bottomRight" state="frozen"/>
      <selection pane="bottomRight" activeCell="P8" sqref="P8"/>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27"/>
    </customSheetView>
    <customSheetView guid="{EED9D0B8-C5C0-42FD-80D3-D57E1881844D}" scale="80" topLeftCell="A2">
      <pane xSplit="3" ySplit="4" topLeftCell="D6" activePane="bottomRight" state="frozen"/>
      <selection pane="bottomRight" activeCell="D8" sqref="D8"/>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K8" sqref="K8"/>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80" zoomScaleNormal="85" zoomScaleSheetLayoutView="40" workbookViewId="0">
      <pane xSplit="3" ySplit="4" topLeftCell="D6" activePane="bottomRight" state="frozen"/>
      <selection activeCell="A2" sqref="A2"/>
      <selection pane="topRight" activeCell="D2" sqref="D2"/>
      <selection pane="bottomLeft" activeCell="A6" sqref="A6"/>
      <selection pane="bottomRight" activeCell="F26" sqref="F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7.425781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row>
    <row r="2" spans="1:22" s="20" customFormat="1" ht="47.25" customHeight="1" x14ac:dyDescent="0.35">
      <c r="A2" s="25"/>
      <c r="B2" s="226" t="s">
        <v>122</v>
      </c>
      <c r="C2" s="226"/>
      <c r="D2" s="226"/>
      <c r="E2" s="226"/>
      <c r="F2" s="226"/>
      <c r="G2" s="226"/>
      <c r="H2" s="226"/>
      <c r="I2" s="226"/>
      <c r="J2" s="226"/>
      <c r="K2" s="226"/>
      <c r="L2" s="226"/>
      <c r="M2" s="226"/>
      <c r="N2" s="226"/>
      <c r="O2" s="226"/>
      <c r="P2" s="226"/>
      <c r="Q2" s="226"/>
      <c r="R2" s="226"/>
      <c r="S2" s="226"/>
      <c r="T2" s="26"/>
    </row>
    <row r="3" spans="1:22" s="20" customFormat="1" ht="57" customHeight="1" x14ac:dyDescent="0.25">
      <c r="A3" s="219"/>
      <c r="B3" s="220" t="s">
        <v>0</v>
      </c>
      <c r="C3" s="214" t="s">
        <v>16</v>
      </c>
      <c r="D3" s="214" t="s">
        <v>17</v>
      </c>
      <c r="E3" s="214" t="s">
        <v>1</v>
      </c>
      <c r="F3" s="214" t="s">
        <v>19</v>
      </c>
      <c r="G3" s="214" t="s">
        <v>20</v>
      </c>
      <c r="H3" s="222" t="s">
        <v>21</v>
      </c>
      <c r="I3" s="228"/>
      <c r="J3" s="228"/>
      <c r="K3" s="228"/>
      <c r="L3" s="228"/>
      <c r="M3" s="228"/>
      <c r="N3" s="228"/>
      <c r="O3" s="228"/>
      <c r="P3" s="228"/>
      <c r="Q3" s="228"/>
      <c r="R3" s="228"/>
      <c r="S3" s="228"/>
      <c r="T3" s="1" t="s">
        <v>23</v>
      </c>
      <c r="U3" s="1" t="s">
        <v>24</v>
      </c>
      <c r="V3" s="229" t="s">
        <v>25</v>
      </c>
    </row>
    <row r="4" spans="1:22" s="20" customFormat="1" ht="119.25" customHeight="1" x14ac:dyDescent="0.25">
      <c r="A4" s="219"/>
      <c r="B4" s="220"/>
      <c r="C4" s="221"/>
      <c r="D4" s="215"/>
      <c r="E4" s="227"/>
      <c r="F4" s="227"/>
      <c r="G4" s="227"/>
      <c r="H4" s="9" t="s">
        <v>2</v>
      </c>
      <c r="I4" s="9" t="s">
        <v>3</v>
      </c>
      <c r="J4" s="9" t="s">
        <v>4</v>
      </c>
      <c r="K4" s="9" t="s">
        <v>5</v>
      </c>
      <c r="L4" s="9" t="s">
        <v>6</v>
      </c>
      <c r="M4" s="56" t="s">
        <v>7</v>
      </c>
      <c r="N4" s="56" t="s">
        <v>8</v>
      </c>
      <c r="O4" s="56" t="s">
        <v>9</v>
      </c>
      <c r="P4" s="56" t="s">
        <v>10</v>
      </c>
      <c r="Q4" s="56" t="s">
        <v>11</v>
      </c>
      <c r="R4" s="56" t="s">
        <v>12</v>
      </c>
      <c r="S4" s="56" t="s">
        <v>13</v>
      </c>
      <c r="T4" s="32">
        <v>2025</v>
      </c>
      <c r="U4" s="32" t="s">
        <v>15</v>
      </c>
      <c r="V4" s="230"/>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05" customHeight="1" x14ac:dyDescent="0.25">
      <c r="A6" s="6"/>
      <c r="B6" s="11">
        <v>1</v>
      </c>
      <c r="C6" s="59" t="s">
        <v>123</v>
      </c>
      <c r="D6" s="33" t="s">
        <v>29</v>
      </c>
      <c r="E6" s="33" t="s">
        <v>98</v>
      </c>
      <c r="F6" s="33">
        <v>13</v>
      </c>
      <c r="G6" s="14">
        <v>15</v>
      </c>
      <c r="H6" s="57">
        <v>2</v>
      </c>
      <c r="I6" s="68">
        <v>3</v>
      </c>
      <c r="J6" s="100">
        <v>5</v>
      </c>
      <c r="K6" s="107">
        <v>6</v>
      </c>
      <c r="L6" s="145">
        <v>8</v>
      </c>
      <c r="M6" s="2"/>
      <c r="N6" s="2"/>
      <c r="O6" s="3"/>
      <c r="P6" s="2"/>
      <c r="Q6" s="2"/>
      <c r="R6" s="2"/>
      <c r="S6" s="2"/>
      <c r="T6" s="7"/>
      <c r="U6" s="10"/>
      <c r="V6" s="58" t="s">
        <v>235</v>
      </c>
    </row>
    <row r="7" spans="1:22" ht="126.75" customHeight="1" x14ac:dyDescent="0.25">
      <c r="A7" s="6"/>
      <c r="B7" s="11">
        <v>2</v>
      </c>
      <c r="C7" s="12" t="s">
        <v>124</v>
      </c>
      <c r="D7" s="33" t="s">
        <v>29</v>
      </c>
      <c r="E7" s="33" t="s">
        <v>98</v>
      </c>
      <c r="F7" s="33">
        <v>616</v>
      </c>
      <c r="G7" s="14">
        <v>655</v>
      </c>
      <c r="H7" s="2"/>
      <c r="I7" s="2"/>
      <c r="J7" s="3"/>
      <c r="K7" s="3"/>
      <c r="L7" s="3"/>
      <c r="M7" s="3"/>
      <c r="N7" s="3"/>
      <c r="O7" s="3"/>
      <c r="P7" s="2"/>
      <c r="Q7" s="3"/>
      <c r="R7" s="3"/>
      <c r="S7" s="2"/>
      <c r="T7" s="7"/>
      <c r="U7" s="10"/>
      <c r="V7" s="58" t="s">
        <v>236</v>
      </c>
    </row>
    <row r="8" spans="1:22" ht="166.5" customHeight="1" x14ac:dyDescent="0.25">
      <c r="A8" s="6"/>
      <c r="B8" s="11">
        <v>3</v>
      </c>
      <c r="C8" s="12" t="s">
        <v>126</v>
      </c>
      <c r="D8" s="33" t="s">
        <v>29</v>
      </c>
      <c r="E8" s="33" t="s">
        <v>98</v>
      </c>
      <c r="F8" s="33">
        <v>138</v>
      </c>
      <c r="G8" s="14">
        <v>140</v>
      </c>
      <c r="H8" s="2"/>
      <c r="I8" s="68">
        <v>20</v>
      </c>
      <c r="J8" s="100">
        <v>40</v>
      </c>
      <c r="K8" s="107">
        <v>60</v>
      </c>
      <c r="L8" s="145">
        <v>80</v>
      </c>
      <c r="M8" s="3"/>
      <c r="N8" s="3"/>
      <c r="O8" s="3"/>
      <c r="P8" s="2"/>
      <c r="Q8" s="3"/>
      <c r="R8" s="3"/>
      <c r="S8" s="2"/>
      <c r="T8" s="7"/>
      <c r="U8" s="10"/>
      <c r="V8" s="71" t="s">
        <v>237</v>
      </c>
    </row>
    <row r="9" spans="1:22" ht="65.25" customHeight="1" x14ac:dyDescent="0.25">
      <c r="A9" s="6"/>
      <c r="B9" s="11">
        <v>4</v>
      </c>
      <c r="C9" s="12" t="s">
        <v>127</v>
      </c>
      <c r="D9" s="33" t="s">
        <v>29</v>
      </c>
      <c r="E9" s="33" t="s">
        <v>98</v>
      </c>
      <c r="F9" s="33" t="s">
        <v>14</v>
      </c>
      <c r="G9" s="14">
        <v>67</v>
      </c>
      <c r="H9" s="2"/>
      <c r="I9" s="2"/>
      <c r="J9" s="3"/>
      <c r="K9" s="3"/>
      <c r="L9" s="3"/>
      <c r="M9" s="3"/>
      <c r="N9" s="3"/>
      <c r="O9" s="3"/>
      <c r="P9" s="2"/>
      <c r="Q9" s="3"/>
      <c r="R9" s="3"/>
      <c r="S9" s="2"/>
      <c r="T9" s="7"/>
      <c r="U9" s="10"/>
      <c r="V9" s="58" t="s">
        <v>187</v>
      </c>
    </row>
    <row r="10" spans="1:22" ht="92.25" customHeight="1" x14ac:dyDescent="0.25">
      <c r="A10" s="6"/>
      <c r="B10" s="11">
        <v>5</v>
      </c>
      <c r="C10" s="12" t="s">
        <v>128</v>
      </c>
      <c r="D10" s="33" t="s">
        <v>29</v>
      </c>
      <c r="E10" s="33" t="s">
        <v>98</v>
      </c>
      <c r="F10" s="33" t="s">
        <v>14</v>
      </c>
      <c r="G10" s="14">
        <v>1</v>
      </c>
      <c r="H10" s="2"/>
      <c r="I10" s="2"/>
      <c r="J10" s="3"/>
      <c r="K10" s="3"/>
      <c r="L10" s="3"/>
      <c r="M10" s="3"/>
      <c r="N10" s="3"/>
      <c r="O10" s="3"/>
      <c r="P10" s="2"/>
      <c r="Q10" s="3"/>
      <c r="R10" s="3"/>
      <c r="S10" s="2"/>
      <c r="T10" s="7"/>
      <c r="U10" s="10"/>
      <c r="V10" s="58" t="s">
        <v>188</v>
      </c>
    </row>
    <row r="11" spans="1:22" ht="217.5" customHeight="1" x14ac:dyDescent="0.25">
      <c r="A11" s="6"/>
      <c r="B11" s="11">
        <v>6</v>
      </c>
      <c r="C11" s="12" t="s">
        <v>129</v>
      </c>
      <c r="D11" s="33" t="s">
        <v>29</v>
      </c>
      <c r="E11" s="33" t="s">
        <v>125</v>
      </c>
      <c r="F11" s="33">
        <v>14.5</v>
      </c>
      <c r="G11" s="14">
        <v>14</v>
      </c>
      <c r="H11" s="2"/>
      <c r="I11" s="2"/>
      <c r="J11" s="3"/>
      <c r="K11" s="3"/>
      <c r="L11" s="3"/>
      <c r="M11" s="3"/>
      <c r="N11" s="3"/>
      <c r="O11" s="3"/>
      <c r="P11" s="2"/>
      <c r="Q11" s="3"/>
      <c r="R11" s="3"/>
      <c r="S11" s="2"/>
      <c r="T11" s="7"/>
      <c r="U11" s="10"/>
      <c r="V11" s="58" t="s">
        <v>186</v>
      </c>
    </row>
  </sheetData>
  <customSheetViews>
    <customSheetView guid="{1E4B2E02-3F65-409A-8E5C-3C4E08E86C84}" scale="80" topLeftCell="A2">
      <pane xSplit="3" ySplit="4" topLeftCell="D6" activePane="bottomRight" state="frozen"/>
      <selection pane="bottomRight" activeCell="F26" sqref="F26"/>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F26" sqref="F26"/>
      <pageMargins left="0.7" right="0.7" top="0.75" bottom="0.75" header="0.3" footer="0.3"/>
      <pageSetup paperSize="9" orientation="portrait" r:id="rId2"/>
    </customSheetView>
    <customSheetView guid="{B4B1CD24-9685-4AE9-8AEE-AA4FA8256CA1}" scale="80" topLeftCell="A2">
      <pane xSplit="3" ySplit="4" topLeftCell="D9" activePane="bottomRight" state="frozen"/>
      <selection pane="bottomRight" activeCell="H11" sqref="H11"/>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F26" sqref="F26"/>
      <pageMargins left="0.7" right="0.7" top="0.75" bottom="0.75" header="0.3" footer="0.3"/>
      <pageSetup paperSize="9" orientation="portrait" r:id="rId4"/>
    </customSheetView>
    <customSheetView guid="{113824B5-F08B-42C0-8DF2-15058C14C295}" scale="80" topLeftCell="A2">
      <pane xSplit="3" ySplit="4" topLeftCell="D9" activePane="bottomRight" state="frozen"/>
      <selection pane="bottomRight" activeCell="H11" sqref="H11"/>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F26" sqref="F26"/>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F26" sqref="F26"/>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F26" sqref="F26"/>
      <pageMargins left="0.7" right="0.7" top="0.75" bottom="0.75" header="0.3" footer="0.3"/>
      <pageSetup paperSize="9" orientation="portrait" r:id="rId8"/>
    </customSheetView>
    <customSheetView guid="{0A7663DC-6906-4B7C-BC55-883327486EC5}" scale="80" topLeftCell="A2">
      <pane xSplit="3" ySplit="4" topLeftCell="D9" activePane="bottomRight" state="frozen"/>
      <selection pane="bottomRight" activeCell="H11" sqref="H11"/>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F26" sqref="F26"/>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F26" sqref="F26"/>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F26" sqref="F26"/>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F26" sqref="F26"/>
      <pageMargins left="0.7" right="0.7" top="0.75" bottom="0.75" header="0.3" footer="0.3"/>
      <pageSetup paperSize="9" orientation="portrait" r:id="rId13"/>
    </customSheetView>
    <customSheetView guid="{EE840CB3-7D12-4925-A813-CF89ECC9BB78}" scale="80" topLeftCell="A2">
      <pane xSplit="3" ySplit="4" topLeftCell="D9" activePane="bottomRight" state="frozen"/>
      <selection pane="bottomRight" activeCell="H11" sqref="H11"/>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F26" sqref="F26"/>
      <pageMargins left="0.7" right="0.7" top="0.75" bottom="0.75" header="0.3" footer="0.3"/>
      <pageSetup paperSize="9" orientation="portrait" r:id="rId15"/>
    </customSheetView>
    <customSheetView guid="{C41B7270-05EC-456B-AA79-876B6A931F84}" scale="80" topLeftCell="A2">
      <pane xSplit="3" ySplit="4" topLeftCell="D12" activePane="bottomRight" state="frozen"/>
      <selection pane="bottomRight" activeCell="F26" sqref="F26"/>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F26" sqref="F26"/>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F26" sqref="F26"/>
      <pageMargins left="0.7" right="0.7" top="0.75" bottom="0.75" header="0.3" footer="0.3"/>
      <pageSetup paperSize="9" orientation="portrait" r:id="rId18"/>
    </customSheetView>
    <customSheetView guid="{6EF98D47-2525-4442-B649-BF5E841DE7D1}" scale="85" topLeftCell="A2">
      <pane xSplit="3" ySplit="4" topLeftCell="E6" activePane="bottomRight" state="frozen"/>
      <selection pane="bottomRight" activeCell="V8" sqref="V8"/>
      <pageMargins left="0.7" right="0.7" top="0.75" bottom="0.75" header="0.3" footer="0.3"/>
      <pageSetup paperSize="9" orientation="portrait" r:id="rId19"/>
    </customSheetView>
    <customSheetView guid="{B6CD7349-C328-4B4B-92C0-6AD97F529AD9}" scale="80" topLeftCell="A2">
      <pane xSplit="3" ySplit="4" topLeftCell="D16" activePane="bottomRight" state="frozen"/>
      <selection pane="bottomRight" activeCell="V30" sqref="V30"/>
      <pageMargins left="0.7" right="0.7" top="0.75" bottom="0.75" header="0.3" footer="0.3"/>
      <pageSetup paperSize="9" orientation="portrait" r:id="rId20"/>
    </customSheetView>
    <customSheetView guid="{F816C1A4-1562-4ABC-B514-19210D844704}" scale="80" topLeftCell="A2">
      <pane xSplit="3" ySplit="4" topLeftCell="D16" activePane="bottomRight" state="frozen"/>
      <selection pane="bottomRight" activeCell="V30" sqref="V30"/>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F26" sqref="F26"/>
      <pageMargins left="0.7" right="0.7" top="0.75" bottom="0.75" header="0.3" footer="0.3"/>
      <pageSetup paperSize="9" orientation="portrait" r:id="rId22"/>
    </customSheetView>
    <customSheetView guid="{6BF45533-7AA3-4DC6-8C68-076D64CFA5C7}" scale="80" showPageBreaks="1" topLeftCell="A2">
      <pane xSplit="3" ySplit="4" topLeftCell="D6" activePane="bottomRight" state="frozen"/>
      <selection pane="bottomRight" activeCell="F26" sqref="F26"/>
      <pageMargins left="0.7" right="0.7" top="0.75" bottom="0.75" header="0.3" footer="0.3"/>
      <pageSetup paperSize="9" orientation="portrait" r:id="rId23"/>
    </customSheetView>
    <customSheetView guid="{BC97380D-7FD7-4E9A-AAB8-B55FF24E8CFF}" scale="80" topLeftCell="A2">
      <pane xSplit="3" ySplit="4" topLeftCell="D12" activePane="bottomRight" state="frozen"/>
      <selection pane="bottomRight" activeCell="F26" sqref="F26"/>
      <pageMargins left="0.7" right="0.7" top="0.75" bottom="0.75" header="0.3" footer="0.3"/>
      <pageSetup paperSize="9" orientation="portrait" r:id="rId24"/>
    </customSheetView>
    <customSheetView guid="{D20CB995-D14F-41F2-96DE-F4D3090368C4}" scale="80" topLeftCell="A2">
      <pane xSplit="3" ySplit="4" topLeftCell="D9" activePane="bottomRight" state="frozen"/>
      <selection pane="bottomRight" activeCell="H11" sqref="H11"/>
      <pageMargins left="0.7" right="0.7" top="0.75" bottom="0.75" header="0.3" footer="0.3"/>
      <pageSetup paperSize="9" orientation="portrait" r:id="rId25"/>
    </customSheetView>
    <customSheetView guid="{60DA6CD2-F8B6-4F1C-8C57-A0480E27204B}" scale="80" topLeftCell="A2">
      <pane xSplit="3" ySplit="4" topLeftCell="D9" activePane="bottomRight" state="frozen"/>
      <selection pane="bottomRight" activeCell="F26" sqref="F26"/>
      <pageMargins left="0.7" right="0.7" top="0.75" bottom="0.75" header="0.3" footer="0.3"/>
      <pageSetup paperSize="9" orientation="portrait" r:id="rId26"/>
    </customSheetView>
    <customSheetView guid="{E5A6364B-AB93-4CBA-AA31-212EC90F8C1E}" scale="85" topLeftCell="A2">
      <pane xSplit="3" ySplit="4" topLeftCell="D9" activePane="bottomRight" state="frozen"/>
      <selection pane="bottomRight" activeCell="H11" sqref="H11"/>
      <pageMargins left="0.7" right="0.7" top="0.75" bottom="0.75" header="0.3" footer="0.3"/>
      <pageSetup paperSize="9" orientation="portrait" r:id="rId27"/>
    </customSheetView>
    <customSheetView guid="{EED9D0B8-C5C0-42FD-80D3-D57E1881844D}" scale="80" topLeftCell="A2">
      <pane xSplit="3" ySplit="4" topLeftCell="D9" activePane="bottomRight" state="frozen"/>
      <selection pane="bottomRight" activeCell="H11" sqref="H11"/>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F26" sqref="F26"/>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F26" sqref="F26"/>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B9" sqref="B9:G9"/>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row>
    <row r="2" spans="1:22" s="20" customFormat="1" ht="47.25" customHeight="1" x14ac:dyDescent="0.35">
      <c r="A2" s="25"/>
      <c r="B2" s="226" t="s">
        <v>130</v>
      </c>
      <c r="C2" s="226"/>
      <c r="D2" s="226"/>
      <c r="E2" s="226"/>
      <c r="F2" s="226"/>
      <c r="G2" s="226"/>
      <c r="H2" s="226"/>
      <c r="I2" s="226"/>
      <c r="J2" s="226"/>
      <c r="K2" s="226"/>
      <c r="L2" s="226"/>
      <c r="M2" s="226"/>
      <c r="N2" s="226"/>
      <c r="O2" s="226"/>
      <c r="P2" s="226"/>
      <c r="Q2" s="226"/>
      <c r="R2" s="226"/>
      <c r="S2" s="226"/>
      <c r="T2" s="26"/>
    </row>
    <row r="3" spans="1:22" s="20" customFormat="1" ht="57" customHeight="1" x14ac:dyDescent="0.25">
      <c r="A3" s="219"/>
      <c r="B3" s="220" t="s">
        <v>0</v>
      </c>
      <c r="C3" s="214" t="s">
        <v>16</v>
      </c>
      <c r="D3" s="214" t="s">
        <v>17</v>
      </c>
      <c r="E3" s="214" t="s">
        <v>1</v>
      </c>
      <c r="F3" s="214" t="s">
        <v>19</v>
      </c>
      <c r="G3" s="214" t="s">
        <v>20</v>
      </c>
      <c r="H3" s="222" t="s">
        <v>21</v>
      </c>
      <c r="I3" s="228"/>
      <c r="J3" s="228"/>
      <c r="K3" s="228"/>
      <c r="L3" s="228"/>
      <c r="M3" s="228"/>
      <c r="N3" s="228"/>
      <c r="O3" s="228"/>
      <c r="P3" s="228"/>
      <c r="Q3" s="228"/>
      <c r="R3" s="228"/>
      <c r="S3" s="228"/>
      <c r="T3" s="1" t="s">
        <v>23</v>
      </c>
      <c r="U3" s="1" t="s">
        <v>24</v>
      </c>
      <c r="V3" s="214" t="s">
        <v>25</v>
      </c>
    </row>
    <row r="4" spans="1:22" s="20" customFormat="1" ht="119.25" customHeight="1" x14ac:dyDescent="0.25">
      <c r="A4" s="219"/>
      <c r="B4" s="220"/>
      <c r="C4" s="221"/>
      <c r="D4" s="215"/>
      <c r="E4" s="227"/>
      <c r="F4" s="227"/>
      <c r="G4" s="227"/>
      <c r="H4" s="9" t="s">
        <v>2</v>
      </c>
      <c r="I4" s="9" t="s">
        <v>3</v>
      </c>
      <c r="J4" s="9" t="s">
        <v>4</v>
      </c>
      <c r="K4" s="9" t="s">
        <v>5</v>
      </c>
      <c r="L4" s="9" t="s">
        <v>6</v>
      </c>
      <c r="M4" s="9" t="s">
        <v>7</v>
      </c>
      <c r="N4" s="9" t="s">
        <v>8</v>
      </c>
      <c r="O4" s="9" t="s">
        <v>9</v>
      </c>
      <c r="P4" s="9" t="s">
        <v>10</v>
      </c>
      <c r="Q4" s="9" t="s">
        <v>11</v>
      </c>
      <c r="R4" s="9" t="s">
        <v>12</v>
      </c>
      <c r="S4" s="9" t="s">
        <v>13</v>
      </c>
      <c r="T4" s="32">
        <v>2025</v>
      </c>
      <c r="U4" s="32"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0" customFormat="1" ht="73.5" customHeight="1" x14ac:dyDescent="0.25">
      <c r="A6" s="22"/>
      <c r="B6" s="11">
        <v>1</v>
      </c>
      <c r="C6" s="12" t="s">
        <v>131</v>
      </c>
      <c r="D6" s="33" t="s">
        <v>29</v>
      </c>
      <c r="E6" s="33" t="s">
        <v>108</v>
      </c>
      <c r="F6" s="33">
        <v>13</v>
      </c>
      <c r="G6" s="14">
        <v>14</v>
      </c>
      <c r="H6" s="33">
        <v>12</v>
      </c>
      <c r="I6" s="33">
        <v>12</v>
      </c>
      <c r="J6" s="33">
        <v>13</v>
      </c>
      <c r="K6" s="33">
        <v>14</v>
      </c>
      <c r="L6" s="33">
        <v>14</v>
      </c>
      <c r="M6" s="33">
        <v>14</v>
      </c>
      <c r="N6" s="33">
        <v>13</v>
      </c>
      <c r="O6" s="23">
        <v>13</v>
      </c>
      <c r="P6" s="33">
        <v>13</v>
      </c>
      <c r="Q6" s="33">
        <v>13</v>
      </c>
      <c r="R6" s="33">
        <v>13</v>
      </c>
      <c r="S6" s="33"/>
      <c r="T6" s="12"/>
      <c r="U6" s="24"/>
      <c r="V6" s="197" t="s">
        <v>260</v>
      </c>
    </row>
    <row r="7" spans="1:22" s="20" customFormat="1" ht="69" customHeight="1" x14ac:dyDescent="0.25">
      <c r="A7" s="22"/>
      <c r="B7" s="11">
        <v>2</v>
      </c>
      <c r="C7" s="12" t="s">
        <v>133</v>
      </c>
      <c r="D7" s="33" t="s">
        <v>29</v>
      </c>
      <c r="E7" s="33" t="s">
        <v>132</v>
      </c>
      <c r="F7" s="33">
        <v>58.9</v>
      </c>
      <c r="G7" s="14">
        <v>50</v>
      </c>
      <c r="H7" s="33">
        <v>1.5</v>
      </c>
      <c r="I7" s="33">
        <f>H7+1.5</f>
        <v>3</v>
      </c>
      <c r="J7" s="23">
        <f>I7+1.5</f>
        <v>4.5</v>
      </c>
      <c r="K7" s="23">
        <f>J7+2.5</f>
        <v>7</v>
      </c>
      <c r="L7" s="23">
        <f>K7+3.5</f>
        <v>10.5</v>
      </c>
      <c r="M7" s="23">
        <f>L7+2</f>
        <v>12.5</v>
      </c>
      <c r="N7" s="23">
        <f>M7+3</f>
        <v>15.5</v>
      </c>
      <c r="O7" s="23">
        <f>N7+3</f>
        <v>18.5</v>
      </c>
      <c r="P7" s="23">
        <f>O7+3</f>
        <v>21.5</v>
      </c>
      <c r="Q7" s="28">
        <f>P7+9.5+0.018</f>
        <v>31.018000000000001</v>
      </c>
      <c r="R7" s="23">
        <f>Q7+9.5</f>
        <v>40.518000000000001</v>
      </c>
      <c r="S7" s="33"/>
      <c r="T7" s="12"/>
      <c r="U7" s="24"/>
      <c r="V7" s="197" t="s">
        <v>261</v>
      </c>
    </row>
    <row r="8" spans="1:22" ht="102.75" customHeight="1" x14ac:dyDescent="0.25">
      <c r="A8" s="6"/>
      <c r="B8" s="11">
        <v>3</v>
      </c>
      <c r="C8" s="12" t="s">
        <v>134</v>
      </c>
      <c r="D8" s="33" t="s">
        <v>29</v>
      </c>
      <c r="E8" s="33" t="s">
        <v>132</v>
      </c>
      <c r="F8" s="33">
        <v>9.4</v>
      </c>
      <c r="G8" s="14">
        <v>7.1</v>
      </c>
      <c r="H8" s="158">
        <v>0</v>
      </c>
      <c r="I8" s="158">
        <v>0</v>
      </c>
      <c r="J8" s="27">
        <v>0</v>
      </c>
      <c r="K8" s="23">
        <v>0</v>
      </c>
      <c r="L8" s="23">
        <v>0</v>
      </c>
      <c r="M8" s="23">
        <v>0</v>
      </c>
      <c r="N8" s="28">
        <f>M8+0.385</f>
        <v>0.38500000000000001</v>
      </c>
      <c r="O8" s="161">
        <f>N8+0.42</f>
        <v>0.80499999999999994</v>
      </c>
      <c r="P8" s="161">
        <f>O8+0.452</f>
        <v>1.2569999999999999</v>
      </c>
      <c r="Q8" s="23">
        <f>P8+2.104+0.809</f>
        <v>4.17</v>
      </c>
      <c r="R8" s="23">
        <f>Q8+1.591+0.496</f>
        <v>6.2569999999999997</v>
      </c>
      <c r="S8" s="2"/>
      <c r="T8" s="7"/>
      <c r="U8" s="10"/>
      <c r="V8" s="197" t="s">
        <v>261</v>
      </c>
    </row>
    <row r="9" spans="1:22" ht="65.25" customHeight="1" x14ac:dyDescent="0.25">
      <c r="A9" s="6"/>
      <c r="B9" s="11">
        <v>4</v>
      </c>
      <c r="C9" s="12" t="s">
        <v>135</v>
      </c>
      <c r="D9" s="33" t="s">
        <v>29</v>
      </c>
      <c r="E9" s="33" t="s">
        <v>132</v>
      </c>
      <c r="F9" s="33">
        <v>5</v>
      </c>
      <c r="G9" s="14">
        <v>5</v>
      </c>
      <c r="H9" s="158">
        <v>0</v>
      </c>
      <c r="I9" s="158">
        <v>0</v>
      </c>
      <c r="J9" s="27">
        <v>0</v>
      </c>
      <c r="K9" s="23">
        <v>0</v>
      </c>
      <c r="L9" s="23">
        <v>0</v>
      </c>
      <c r="M9" s="23">
        <v>0</v>
      </c>
      <c r="N9" s="23">
        <v>0</v>
      </c>
      <c r="O9" s="150">
        <v>0</v>
      </c>
      <c r="P9" s="149">
        <v>2.5</v>
      </c>
      <c r="Q9" s="23">
        <f>P9+2.5</f>
        <v>5</v>
      </c>
      <c r="R9" s="23">
        <f>Q9</f>
        <v>5</v>
      </c>
      <c r="S9" s="2"/>
      <c r="T9" s="7"/>
      <c r="U9" s="10"/>
      <c r="V9" s="197" t="s">
        <v>262</v>
      </c>
    </row>
  </sheetData>
  <customSheetViews>
    <customSheetView guid="{1E4B2E02-3F65-409A-8E5C-3C4E08E86C84}" scale="80" topLeftCell="A2">
      <pane xSplit="3" ySplit="4" topLeftCell="D6" activePane="bottomRight" state="frozen"/>
      <selection pane="bottomRight" activeCell="B9" sqref="B9:G9"/>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H8" sqref="H8"/>
      <pageMargins left="0.7" right="0.7" top="0.75" bottom="0.75" header="0.3" footer="0.3"/>
      <pageSetup paperSize="9" orientation="portrait" r:id="rId2"/>
    </customSheetView>
    <customSheetView guid="{B4B1CD24-9685-4AE9-8AEE-AA4FA8256CA1}" scale="80" topLeftCell="A2">
      <pane xSplit="3" ySplit="4" topLeftCell="D6" activePane="bottomRight" state="frozen"/>
      <selection pane="bottomRight" activeCell="B9" sqref="B9:G9"/>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B9" sqref="B9:G9"/>
      <pageMargins left="0.7" right="0.7" top="0.75" bottom="0.75" header="0.3" footer="0.3"/>
      <pageSetup paperSize="9" orientation="portrait" r:id="rId4"/>
    </customSheetView>
    <customSheetView guid="{113824B5-F08B-42C0-8DF2-15058C14C295}" scale="80" topLeftCell="A2">
      <pane xSplit="3" ySplit="4" topLeftCell="D6" activePane="bottomRight" state="frozen"/>
      <selection pane="bottomRight" activeCell="B9" sqref="B9:G9"/>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V9" sqref="V9"/>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B9" sqref="B9:G9"/>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H8" sqref="H8"/>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B9" sqref="B9:G9"/>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AD7" sqref="AD7"/>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H8" sqref="H8"/>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B9" sqref="B9:G9"/>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H8" sqref="H8"/>
      <pageMargins left="0.7" right="0.7" top="0.75" bottom="0.75" header="0.3" footer="0.3"/>
      <pageSetup paperSize="9" orientation="portrait" r:id="rId13"/>
    </customSheetView>
    <customSheetView guid="{EE840CB3-7D12-4925-A813-CF89ECC9BB78}" scale="80" topLeftCell="A2">
      <pane xSplit="3" ySplit="4" topLeftCell="D6" activePane="bottomRight" state="frozen"/>
      <selection pane="bottomRight" activeCell="B9" sqref="B9:G9"/>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H8" sqref="H8"/>
      <pageMargins left="0.7" right="0.7" top="0.75" bottom="0.75" header="0.3" footer="0.3"/>
      <pageSetup paperSize="9" orientation="portrait" r:id="rId15"/>
    </customSheetView>
    <customSheetView guid="{C41B7270-05EC-456B-AA79-876B6A931F84}" scale="80" topLeftCell="A2">
      <pane xSplit="3" ySplit="4" topLeftCell="D6" activePane="bottomRight" state="frozen"/>
      <selection pane="bottomRight" activeCell="H8" sqref="H8"/>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B9" sqref="B9:G9"/>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H8" sqref="H8"/>
      <pageMargins left="0.7" right="0.7" top="0.75" bottom="0.75" header="0.3" footer="0.3"/>
      <pageSetup paperSize="9" orientation="portrait" r:id="rId18"/>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19"/>
    </customSheetView>
    <customSheetView guid="{B6CD7349-C328-4B4B-92C0-6AD97F529AD9}" scale="80" topLeftCell="A2">
      <pane xSplit="3" ySplit="4" topLeftCell="D6" activePane="bottomRight" state="frozen"/>
      <selection pane="bottomRight" activeCell="H8" sqref="H8"/>
      <pageMargins left="0.7" right="0.7" top="0.75" bottom="0.75" header="0.3" footer="0.3"/>
      <pageSetup paperSize="9" orientation="portrait" r:id="rId20"/>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H8" sqref="H8"/>
      <pageMargins left="0.7" right="0.7" top="0.75" bottom="0.75" header="0.3" footer="0.3"/>
      <pageSetup paperSize="9" orientation="portrait" r:id="rId22"/>
    </customSheetView>
    <customSheetView guid="{6BF45533-7AA3-4DC6-8C68-076D64CFA5C7}" scale="80" showPageBreaks="1" topLeftCell="A2">
      <pane xSplit="3" ySplit="4" topLeftCell="D6" activePane="bottomRight" state="frozen"/>
      <selection pane="bottomRight" activeCell="H8" sqref="H8"/>
      <pageMargins left="0.7" right="0.7" top="0.75" bottom="0.75" header="0.3" footer="0.3"/>
      <pageSetup paperSize="9" orientation="portrait" r:id="rId23"/>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B9" sqref="B9:G9"/>
      <pageMargins left="0.7" right="0.7" top="0.75" bottom="0.75" header="0.3" footer="0.3"/>
      <pageSetup paperSize="9" orientation="portrait" r:id="rId25"/>
    </customSheetView>
    <customSheetView guid="{60DA6CD2-F8B6-4F1C-8C57-A0480E27204B}" scale="80" topLeftCell="A2">
      <pane xSplit="3" ySplit="4" topLeftCell="D6" activePane="bottomRight" state="frozen"/>
      <selection pane="bottomRight" activeCell="V6" sqref="V6"/>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B9" sqref="B9:G9"/>
      <pageMargins left="0.7" right="0.7" top="0.75" bottom="0.75" header="0.3" footer="0.3"/>
      <pageSetup paperSize="9" orientation="portrait" r:id="rId27"/>
    </customSheetView>
    <customSheetView guid="{EED9D0B8-C5C0-42FD-80D3-D57E1881844D}" scale="80" topLeftCell="A2">
      <pane xSplit="3" ySplit="4" topLeftCell="D6" activePane="bottomRight" state="frozen"/>
      <selection pane="bottomRight" activeCell="B9" sqref="B9:G9"/>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B9" sqref="B9:G9"/>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H8" sqref="H8"/>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1" sqref="B1:V14"/>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9" width="10.42578125" style="5" customWidth="1"/>
    <col min="10" max="10" width="15.1406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79.42578125" style="5" customWidth="1"/>
    <col min="23" max="16384" width="9.140625" style="5"/>
  </cols>
  <sheetData>
    <row r="1" spans="1:22" ht="47.25" customHeight="1" x14ac:dyDescent="0.35">
      <c r="A1" s="8"/>
      <c r="B1" s="224" t="s">
        <v>18</v>
      </c>
      <c r="C1" s="225"/>
      <c r="D1" s="225"/>
      <c r="E1" s="225"/>
      <c r="F1" s="225"/>
      <c r="G1" s="225"/>
      <c r="H1" s="225"/>
      <c r="I1" s="225"/>
      <c r="J1" s="225"/>
      <c r="K1" s="225"/>
      <c r="L1" s="225"/>
      <c r="M1" s="225"/>
      <c r="N1" s="225"/>
      <c r="O1" s="225"/>
      <c r="P1" s="225"/>
      <c r="Q1" s="225"/>
      <c r="R1" s="225"/>
      <c r="S1" s="225"/>
      <c r="T1" s="225"/>
    </row>
    <row r="2" spans="1:22" s="20" customFormat="1" ht="47.25" customHeight="1" x14ac:dyDescent="0.35">
      <c r="A2" s="25"/>
      <c r="B2" s="226" t="s">
        <v>51</v>
      </c>
      <c r="C2" s="226"/>
      <c r="D2" s="226"/>
      <c r="E2" s="226"/>
      <c r="F2" s="226"/>
      <c r="G2" s="226"/>
      <c r="H2" s="226"/>
      <c r="I2" s="226"/>
      <c r="J2" s="226"/>
      <c r="K2" s="226"/>
      <c r="L2" s="226"/>
      <c r="M2" s="226"/>
      <c r="N2" s="226"/>
      <c r="O2" s="226"/>
      <c r="P2" s="226"/>
      <c r="Q2" s="226"/>
      <c r="R2" s="226"/>
      <c r="S2" s="226"/>
      <c r="T2" s="26"/>
    </row>
    <row r="3" spans="1:22" s="20" customFormat="1" ht="57" customHeight="1" x14ac:dyDescent="0.25">
      <c r="A3" s="219"/>
      <c r="B3" s="220" t="s">
        <v>0</v>
      </c>
      <c r="C3" s="214" t="s">
        <v>16</v>
      </c>
      <c r="D3" s="214" t="s">
        <v>17</v>
      </c>
      <c r="E3" s="214" t="s">
        <v>1</v>
      </c>
      <c r="F3" s="214" t="s">
        <v>19</v>
      </c>
      <c r="G3" s="214" t="s">
        <v>20</v>
      </c>
      <c r="H3" s="222" t="s">
        <v>21</v>
      </c>
      <c r="I3" s="228"/>
      <c r="J3" s="228"/>
      <c r="K3" s="228"/>
      <c r="L3" s="228"/>
      <c r="M3" s="228"/>
      <c r="N3" s="228"/>
      <c r="O3" s="228"/>
      <c r="P3" s="228"/>
      <c r="Q3" s="228"/>
      <c r="R3" s="228"/>
      <c r="S3" s="228"/>
      <c r="T3" s="1" t="s">
        <v>23</v>
      </c>
      <c r="U3" s="1" t="s">
        <v>24</v>
      </c>
      <c r="V3" s="214" t="s">
        <v>202</v>
      </c>
    </row>
    <row r="4" spans="1:22" s="20" customFormat="1" ht="119.25" customHeight="1" x14ac:dyDescent="0.25">
      <c r="A4" s="219"/>
      <c r="B4" s="220"/>
      <c r="C4" s="221"/>
      <c r="D4" s="215"/>
      <c r="E4" s="227"/>
      <c r="F4" s="227"/>
      <c r="G4" s="227"/>
      <c r="H4" s="9" t="s">
        <v>2</v>
      </c>
      <c r="I4" s="9" t="s">
        <v>3</v>
      </c>
      <c r="J4" s="9" t="s">
        <v>4</v>
      </c>
      <c r="K4" s="9" t="s">
        <v>5</v>
      </c>
      <c r="L4" s="9" t="s">
        <v>6</v>
      </c>
      <c r="M4" s="9" t="s">
        <v>7</v>
      </c>
      <c r="N4" s="9" t="s">
        <v>8</v>
      </c>
      <c r="O4" s="9" t="s">
        <v>9</v>
      </c>
      <c r="P4" s="9" t="s">
        <v>10</v>
      </c>
      <c r="Q4" s="9" t="s">
        <v>11</v>
      </c>
      <c r="R4" s="9" t="s">
        <v>12</v>
      </c>
      <c r="S4" s="9" t="s">
        <v>13</v>
      </c>
      <c r="T4" s="18">
        <v>2025</v>
      </c>
      <c r="U4" s="18" t="s">
        <v>15</v>
      </c>
      <c r="V4" s="215"/>
    </row>
    <row r="5" spans="1:22" s="20" customFormat="1" ht="15.75"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0" customFormat="1" ht="87.75" customHeight="1" x14ac:dyDescent="0.25">
      <c r="A6" s="22"/>
      <c r="B6" s="11">
        <v>1</v>
      </c>
      <c r="C6" s="12" t="s">
        <v>54</v>
      </c>
      <c r="D6" s="19" t="s">
        <v>50</v>
      </c>
      <c r="E6" s="19" t="s">
        <v>52</v>
      </c>
      <c r="F6" s="19" t="s">
        <v>53</v>
      </c>
      <c r="G6" s="14">
        <v>33</v>
      </c>
      <c r="H6" s="19" t="s">
        <v>193</v>
      </c>
      <c r="I6" s="19" t="s">
        <v>193</v>
      </c>
      <c r="J6" s="19">
        <v>4.9480000000000004</v>
      </c>
      <c r="K6" s="19">
        <v>5.7409999999999997</v>
      </c>
      <c r="L6" s="19">
        <v>6.6070000000000002</v>
      </c>
      <c r="M6" s="19">
        <v>9.4589999999999996</v>
      </c>
      <c r="N6" s="19">
        <v>11.042999999999999</v>
      </c>
      <c r="O6" s="180">
        <v>11.707000000000001</v>
      </c>
      <c r="P6" s="180">
        <v>11.707000000000001</v>
      </c>
      <c r="Q6" s="180">
        <v>14.763999999999999</v>
      </c>
      <c r="R6" s="180"/>
      <c r="S6" s="180"/>
      <c r="T6" s="12"/>
      <c r="U6" s="24"/>
      <c r="V6" s="80" t="s">
        <v>266</v>
      </c>
    </row>
    <row r="7" spans="1:22" s="20" customFormat="1" ht="57.75" customHeight="1" x14ac:dyDescent="0.25">
      <c r="A7" s="22"/>
      <c r="B7" s="11">
        <v>2</v>
      </c>
      <c r="C7" s="12" t="s">
        <v>61</v>
      </c>
      <c r="D7" s="19" t="s">
        <v>29</v>
      </c>
      <c r="E7" s="19" t="s">
        <v>55</v>
      </c>
      <c r="F7" s="19">
        <v>8.0000000000000002E-3</v>
      </c>
      <c r="G7" s="14">
        <v>5.9999999999999995E-4</v>
      </c>
      <c r="H7" s="19">
        <v>5.0000000000000002E-5</v>
      </c>
      <c r="I7" s="19">
        <v>5.0000000000000002E-5</v>
      </c>
      <c r="J7" s="93">
        <v>1.15E-4</v>
      </c>
      <c r="K7" s="93">
        <v>1E-4</v>
      </c>
      <c r="L7" s="138">
        <v>1E-4</v>
      </c>
      <c r="M7" s="93">
        <v>1E-4</v>
      </c>
      <c r="N7" s="93">
        <v>1E-4</v>
      </c>
      <c r="O7" s="93">
        <v>2.0000000000000001E-4</v>
      </c>
      <c r="P7" s="180">
        <v>2.0000000000000001E-4</v>
      </c>
      <c r="Q7" s="93">
        <v>2.0000000000000001E-4</v>
      </c>
      <c r="R7" s="93"/>
      <c r="S7" s="93"/>
      <c r="T7" s="93"/>
      <c r="U7" s="93"/>
      <c r="V7" s="80"/>
    </row>
    <row r="8" spans="1:22" ht="53.25" customHeight="1" x14ac:dyDescent="0.25">
      <c r="A8" s="6"/>
      <c r="B8" s="11">
        <v>3</v>
      </c>
      <c r="C8" s="12" t="s">
        <v>56</v>
      </c>
      <c r="D8" s="19" t="s">
        <v>57</v>
      </c>
      <c r="E8" s="19" t="s">
        <v>58</v>
      </c>
      <c r="F8" s="19">
        <v>17.5</v>
      </c>
      <c r="G8" s="14">
        <v>18.100000000000001</v>
      </c>
      <c r="H8" s="79" t="s">
        <v>193</v>
      </c>
      <c r="I8" s="79" t="s">
        <v>193</v>
      </c>
      <c r="J8" s="94" t="s">
        <v>193</v>
      </c>
      <c r="K8" s="94" t="s">
        <v>193</v>
      </c>
      <c r="L8" s="94" t="s">
        <v>193</v>
      </c>
      <c r="M8" s="94" t="s">
        <v>193</v>
      </c>
      <c r="N8" s="94" t="s">
        <v>193</v>
      </c>
      <c r="O8" s="94" t="s">
        <v>193</v>
      </c>
      <c r="P8" s="91" t="s">
        <v>193</v>
      </c>
      <c r="Q8" s="94" t="s">
        <v>193</v>
      </c>
      <c r="R8" s="94" t="s">
        <v>193</v>
      </c>
      <c r="S8" s="91"/>
      <c r="T8" s="91"/>
      <c r="U8" s="95"/>
      <c r="V8" s="80" t="s">
        <v>201</v>
      </c>
    </row>
    <row r="9" spans="1:22" s="20" customFormat="1" ht="152.25" customHeight="1" x14ac:dyDescent="0.25">
      <c r="A9" s="22"/>
      <c r="B9" s="11">
        <v>4</v>
      </c>
      <c r="C9" s="12" t="s">
        <v>60</v>
      </c>
      <c r="D9" s="19" t="s">
        <v>29</v>
      </c>
      <c r="E9" s="19" t="s">
        <v>59</v>
      </c>
      <c r="F9" s="19">
        <v>545</v>
      </c>
      <c r="G9" s="14">
        <v>210</v>
      </c>
      <c r="H9" s="19">
        <v>16</v>
      </c>
      <c r="I9" s="19">
        <v>74</v>
      </c>
      <c r="J9" s="104">
        <v>89</v>
      </c>
      <c r="K9" s="104">
        <v>114</v>
      </c>
      <c r="L9" s="104">
        <v>148</v>
      </c>
      <c r="M9" s="104">
        <v>167</v>
      </c>
      <c r="N9" s="104">
        <v>234</v>
      </c>
      <c r="O9" s="104">
        <v>253</v>
      </c>
      <c r="P9" s="104">
        <v>286</v>
      </c>
      <c r="Q9" s="104">
        <v>323</v>
      </c>
      <c r="R9" s="104"/>
      <c r="S9" s="104"/>
      <c r="T9" s="104"/>
      <c r="U9" s="104"/>
      <c r="V9" s="80" t="s">
        <v>267</v>
      </c>
    </row>
    <row r="10" spans="1:22" s="20" customFormat="1" ht="64.5" customHeight="1" x14ac:dyDescent="0.25">
      <c r="A10" s="22"/>
      <c r="B10" s="11">
        <v>5</v>
      </c>
      <c r="C10" s="12" t="s">
        <v>62</v>
      </c>
      <c r="D10" s="19" t="s">
        <v>29</v>
      </c>
      <c r="E10" s="19" t="s">
        <v>46</v>
      </c>
      <c r="F10" s="19">
        <v>18</v>
      </c>
      <c r="G10" s="14">
        <v>8</v>
      </c>
      <c r="H10" s="19" t="s">
        <v>193</v>
      </c>
      <c r="I10" s="19" t="s">
        <v>193</v>
      </c>
      <c r="J10" s="93" t="s">
        <v>193</v>
      </c>
      <c r="K10" s="104">
        <v>3</v>
      </c>
      <c r="L10" s="138">
        <v>3</v>
      </c>
      <c r="M10" s="94">
        <v>3</v>
      </c>
      <c r="N10" s="94">
        <v>3</v>
      </c>
      <c r="O10" s="94">
        <v>3</v>
      </c>
      <c r="P10" s="94">
        <v>3</v>
      </c>
      <c r="Q10" s="94">
        <v>3</v>
      </c>
      <c r="R10" s="94"/>
      <c r="S10" s="94"/>
      <c r="T10" s="94"/>
      <c r="U10" s="24"/>
      <c r="V10" s="80" t="s">
        <v>206</v>
      </c>
    </row>
    <row r="11" spans="1:22" s="20" customFormat="1" ht="66.75" customHeight="1" x14ac:dyDescent="0.25">
      <c r="A11" s="22"/>
      <c r="B11" s="11">
        <v>6</v>
      </c>
      <c r="C11" s="12" t="s">
        <v>63</v>
      </c>
      <c r="D11" s="19" t="s">
        <v>29</v>
      </c>
      <c r="E11" s="19" t="s">
        <v>46</v>
      </c>
      <c r="F11" s="19">
        <v>0</v>
      </c>
      <c r="G11" s="14">
        <v>1</v>
      </c>
      <c r="H11" s="19">
        <v>0</v>
      </c>
      <c r="I11" s="19">
        <v>2</v>
      </c>
      <c r="J11" s="93">
        <v>2</v>
      </c>
      <c r="K11" s="93">
        <v>3</v>
      </c>
      <c r="L11" s="93">
        <v>4</v>
      </c>
      <c r="M11" s="93">
        <v>4</v>
      </c>
      <c r="N11" s="93">
        <v>5</v>
      </c>
      <c r="O11" s="93">
        <v>8</v>
      </c>
      <c r="P11" s="93">
        <v>8</v>
      </c>
      <c r="Q11" s="93">
        <v>8</v>
      </c>
      <c r="R11" s="93"/>
      <c r="S11" s="93"/>
      <c r="T11" s="93"/>
      <c r="U11" s="93"/>
      <c r="V11" s="80" t="s">
        <v>248</v>
      </c>
    </row>
    <row r="12" spans="1:22" s="20" customFormat="1" ht="59.25" customHeight="1" x14ac:dyDescent="0.25">
      <c r="A12" s="22"/>
      <c r="B12" s="11">
        <v>7</v>
      </c>
      <c r="C12" s="12" t="s">
        <v>64</v>
      </c>
      <c r="D12" s="19" t="s">
        <v>29</v>
      </c>
      <c r="E12" s="19" t="s">
        <v>44</v>
      </c>
      <c r="F12" s="19">
        <v>9</v>
      </c>
      <c r="G12" s="14">
        <v>4</v>
      </c>
      <c r="H12" s="19">
        <v>0</v>
      </c>
      <c r="I12" s="19">
        <v>1</v>
      </c>
      <c r="J12" s="93">
        <v>1</v>
      </c>
      <c r="K12" s="93">
        <v>1</v>
      </c>
      <c r="L12" s="93">
        <v>1</v>
      </c>
      <c r="M12" s="93">
        <v>2</v>
      </c>
      <c r="N12" s="93">
        <v>26</v>
      </c>
      <c r="O12" s="93">
        <v>35</v>
      </c>
      <c r="P12" s="93">
        <v>42</v>
      </c>
      <c r="Q12" s="93">
        <v>45</v>
      </c>
      <c r="R12" s="93"/>
      <c r="S12" s="93"/>
      <c r="T12" s="93"/>
      <c r="U12" s="93"/>
      <c r="V12" s="80" t="s">
        <v>268</v>
      </c>
    </row>
    <row r="13" spans="1:22" s="20" customFormat="1" ht="103.5" customHeight="1" x14ac:dyDescent="0.25">
      <c r="A13" s="22"/>
      <c r="B13" s="11">
        <v>8</v>
      </c>
      <c r="C13" s="12" t="s">
        <v>65</v>
      </c>
      <c r="D13" s="19" t="s">
        <v>57</v>
      </c>
      <c r="E13" s="19" t="s">
        <v>15</v>
      </c>
      <c r="F13" s="19">
        <v>53.12</v>
      </c>
      <c r="G13" s="14">
        <v>21.3</v>
      </c>
      <c r="H13" s="19">
        <v>1.62</v>
      </c>
      <c r="I13" s="19">
        <v>7.51</v>
      </c>
      <c r="J13" s="93">
        <v>9.0299999999999994</v>
      </c>
      <c r="K13" s="93">
        <v>11.59</v>
      </c>
      <c r="L13" s="93">
        <v>15.04</v>
      </c>
      <c r="M13" s="93">
        <v>16.97</v>
      </c>
      <c r="N13" s="93">
        <v>23.78</v>
      </c>
      <c r="O13" s="93">
        <v>25.71</v>
      </c>
      <c r="P13" s="93">
        <v>29.07</v>
      </c>
      <c r="Q13" s="93">
        <v>32.83</v>
      </c>
      <c r="R13" s="93"/>
      <c r="S13" s="93"/>
      <c r="T13" s="93"/>
      <c r="U13" s="93"/>
      <c r="V13" s="80"/>
    </row>
    <row r="14" spans="1:22" s="20" customFormat="1" ht="102" customHeight="1" x14ac:dyDescent="0.25">
      <c r="A14" s="22"/>
      <c r="B14" s="11">
        <v>9</v>
      </c>
      <c r="C14" s="12" t="s">
        <v>66</v>
      </c>
      <c r="D14" s="19" t="s">
        <v>29</v>
      </c>
      <c r="E14" s="19" t="s">
        <v>67</v>
      </c>
      <c r="F14" s="19">
        <v>1026</v>
      </c>
      <c r="G14" s="14">
        <v>986</v>
      </c>
      <c r="H14" s="19">
        <v>986</v>
      </c>
      <c r="I14" s="19">
        <v>986</v>
      </c>
      <c r="J14" s="93">
        <v>986</v>
      </c>
      <c r="K14" s="93">
        <v>984</v>
      </c>
      <c r="L14" s="93">
        <v>984</v>
      </c>
      <c r="M14" s="93">
        <v>984</v>
      </c>
      <c r="N14" s="93">
        <v>984</v>
      </c>
      <c r="O14" s="93">
        <v>984</v>
      </c>
      <c r="P14" s="93">
        <v>984</v>
      </c>
      <c r="Q14" s="93">
        <v>984</v>
      </c>
      <c r="R14" s="93"/>
      <c r="S14" s="93"/>
      <c r="T14" s="93"/>
      <c r="U14" s="93"/>
      <c r="V14" s="80" t="s">
        <v>205</v>
      </c>
    </row>
  </sheetData>
  <customSheetViews>
    <customSheetView guid="{1E4B2E02-3F65-409A-8E5C-3C4E08E86C84}" scale="80" topLeftCell="A2">
      <pane xSplit="3" ySplit="4" topLeftCell="D6" activePane="bottomRight" state="frozen"/>
      <selection pane="bottomRight" activeCell="H11" sqref="B1:V14"/>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H11" sqref="B1:V14"/>
      <pageMargins left="0.7" right="0.7" top="0.75" bottom="0.75" header="0.3" footer="0.3"/>
      <pageSetup paperSize="9" orientation="portrait" r:id="rId2"/>
    </customSheetView>
    <customSheetView guid="{B4B1CD24-9685-4AE9-8AEE-AA4FA8256CA1}" scale="80" topLeftCell="A2">
      <pane xSplit="3" ySplit="4" topLeftCell="E6" activePane="bottomRight" state="frozen"/>
      <selection pane="bottomRight" activeCell="N13" sqref="N13"/>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H11" sqref="B1:V14"/>
      <pageMargins left="0.7" right="0.7" top="0.75" bottom="0.75" header="0.3" footer="0.3"/>
      <pageSetup paperSize="9" orientation="portrait" r:id="rId4"/>
    </customSheetView>
    <customSheetView guid="{113824B5-F08B-42C0-8DF2-15058C14C295}" scale="80" topLeftCell="A2">
      <pane xSplit="3" ySplit="4" topLeftCell="D6" activePane="bottomRight" state="frozen"/>
      <selection pane="bottomRight" activeCell="H11" sqref="B1:V14"/>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H11" sqref="B1:V14"/>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H11" sqref="B1:V14"/>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H11" sqref="B1:V14"/>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Q14" sqref="Q14"/>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H11" sqref="B1:V14"/>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H11" sqref="B1:V14"/>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H11" sqref="B1:V14"/>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H11" sqref="B1:V14"/>
      <pageMargins left="0.7" right="0.7" top="0.75" bottom="0.75" header="0.3" footer="0.3"/>
      <pageSetup paperSize="9" orientation="portrait" r:id="rId13"/>
    </customSheetView>
    <customSheetView guid="{EE840CB3-7D12-4925-A813-CF89ECC9BB78}" scale="80" topLeftCell="A2">
      <pane xSplit="3" ySplit="4" topLeftCell="E6" activePane="bottomRight" state="frozen"/>
      <selection pane="bottomRight" activeCell="N13" sqref="N13"/>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H11" sqref="B1:V14"/>
      <pageMargins left="0.7" right="0.7" top="0.75" bottom="0.75" header="0.3" footer="0.3"/>
      <pageSetup paperSize="9" orientation="portrait" r:id="rId15"/>
    </customSheetView>
    <customSheetView guid="{C41B7270-05EC-456B-AA79-876B6A931F84}" scale="80" topLeftCell="A2">
      <pane xSplit="3" ySplit="4" topLeftCell="D6" activePane="bottomRight" state="frozen"/>
      <selection pane="bottomRight" activeCell="Y4" sqref="Y4"/>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H11" sqref="B1:V14"/>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H11" sqref="B1:V14"/>
      <pageMargins left="0.7" right="0.7" top="0.75" bottom="0.75" header="0.3" footer="0.3"/>
      <pageSetup paperSize="9" orientation="portrait" r:id="rId18"/>
    </customSheetView>
    <customSheetView guid="{6EF98D47-2525-4442-B649-BF5E841DE7D1}" scale="80" topLeftCell="A2">
      <pane xSplit="3" ySplit="4" topLeftCell="D6" activePane="bottomRight" state="frozen"/>
      <selection pane="bottomRight" activeCell="Y4" sqref="Y4"/>
      <pageMargins left="0.7" right="0.7" top="0.75" bottom="0.75" header="0.3" footer="0.3"/>
      <pageSetup paperSize="9" orientation="portrait" r:id="rId19"/>
    </customSheetView>
    <customSheetView guid="{B6CD7349-C328-4B4B-92C0-6AD97F529AD9}" scale="80" topLeftCell="A2">
      <pane xSplit="3" ySplit="4" topLeftCell="D6" activePane="bottomRight" state="frozen"/>
      <selection pane="bottomRight" activeCell="Y4" sqref="Y4"/>
      <pageMargins left="0.7" right="0.7" top="0.75" bottom="0.75" header="0.3" footer="0.3"/>
      <pageSetup paperSize="9" orientation="portrait" r:id="rId20"/>
    </customSheetView>
    <customSheetView guid="{F816C1A4-1562-4ABC-B514-19210D844704}" scale="80" topLeftCell="A2">
      <pane xSplit="3" ySplit="4" topLeftCell="D6" activePane="bottomRight" state="frozen"/>
      <selection pane="bottomRight" activeCell="Y4" sqref="Y4"/>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H11" sqref="B1:V14"/>
      <pageMargins left="0.7" right="0.7" top="0.75" bottom="0.75" header="0.3" footer="0.3"/>
      <pageSetup paperSize="9" orientation="portrait" r:id="rId22"/>
    </customSheetView>
    <customSheetView guid="{6BF45533-7AA3-4DC6-8C68-076D64CFA5C7}" scale="80" showPageBreaks="1" topLeftCell="A2">
      <pane xSplit="3" ySplit="4" topLeftCell="D6" activePane="bottomRight" state="frozen"/>
      <selection pane="bottomRight" activeCell="Y4" sqref="Y4"/>
      <pageMargins left="0.7" right="0.7" top="0.75" bottom="0.75" header="0.3" footer="0.3"/>
      <pageSetup paperSize="9" orientation="portrait" r:id="rId23"/>
    </customSheetView>
    <customSheetView guid="{BC97380D-7FD7-4E9A-AAB8-B55FF24E8CFF}" scale="80" topLeftCell="A2">
      <pane xSplit="3" ySplit="4" topLeftCell="D6" activePane="bottomRight" state="frozen"/>
      <selection pane="bottomRight" activeCell="Y4" sqref="Y4"/>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H11" sqref="B1:V14"/>
      <pageMargins left="0.7" right="0.7" top="0.75" bottom="0.75" header="0.3" footer="0.3"/>
      <pageSetup paperSize="9" orientation="portrait" r:id="rId25"/>
    </customSheetView>
    <customSheetView guid="{60DA6CD2-F8B6-4F1C-8C57-A0480E27204B}" scale="80" topLeftCell="A2">
      <pane xSplit="3" ySplit="4" topLeftCell="D12" activePane="bottomRight" state="frozen"/>
      <selection pane="bottomRight" activeCell="N7" sqref="N7"/>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H11" sqref="B1:V14"/>
      <pageMargins left="0.7" right="0.7" top="0.75" bottom="0.75" header="0.3" footer="0.3"/>
      <pageSetup paperSize="9" orientation="portrait" r:id="rId27"/>
    </customSheetView>
    <customSheetView guid="{EED9D0B8-C5C0-42FD-80D3-D57E1881844D}" scale="80" topLeftCell="A2">
      <pane xSplit="3" ySplit="4" topLeftCell="D6" activePane="bottomRight" state="frozen"/>
      <selection pane="bottomRight" activeCell="H11" sqref="B1:V14"/>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H11" sqref="B1:V14"/>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H11" sqref="B1:V14"/>
      <pageMargins left="0.7" right="0.7" top="0.75" bottom="0.75" header="0.3" footer="0.3"/>
      <pageSetup paperSize="9" orientation="portrait" r:id="rId30"/>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D8" sqref="D8"/>
    </sheetView>
  </sheetViews>
  <sheetFormatPr defaultColWidth="9.140625" defaultRowHeight="15.75" x14ac:dyDescent="0.25"/>
  <cols>
    <col min="1" max="1" width="4.7109375" style="37" customWidth="1"/>
    <col min="2" max="2" width="6.140625" style="37" customWidth="1"/>
    <col min="3" max="3" width="45.5703125" style="37" customWidth="1"/>
    <col min="4" max="4" width="14.140625" style="37" customWidth="1"/>
    <col min="5" max="5" width="12.5703125" style="37" customWidth="1"/>
    <col min="6" max="6" width="12.140625" style="37" customWidth="1"/>
    <col min="7" max="7" width="11.5703125" style="37" customWidth="1"/>
    <col min="8" max="8" width="10.85546875" style="37" customWidth="1"/>
    <col min="9" max="10" width="10.42578125" style="37" customWidth="1"/>
    <col min="11" max="11" width="10" style="37" customWidth="1"/>
    <col min="12" max="12" width="9.28515625" style="37" customWidth="1"/>
    <col min="13" max="13" width="10.85546875" style="37" customWidth="1"/>
    <col min="14" max="15" width="8.28515625" style="37" customWidth="1"/>
    <col min="16" max="16" width="12" style="37" customWidth="1"/>
    <col min="17" max="17" width="10.7109375" style="37" customWidth="1"/>
    <col min="18" max="18" width="10.28515625" style="37" customWidth="1"/>
    <col min="19" max="19" width="13.140625" style="37" customWidth="1"/>
    <col min="20" max="20" width="13.7109375" style="37" customWidth="1"/>
    <col min="21" max="21" width="11.85546875" style="37" customWidth="1"/>
    <col min="22" max="22" width="28.28515625" style="37" customWidth="1"/>
    <col min="23" max="16384" width="9.140625" style="37"/>
  </cols>
  <sheetData>
    <row r="1" spans="1:22" ht="47.25" customHeight="1" x14ac:dyDescent="0.25">
      <c r="B1" s="216" t="s">
        <v>99</v>
      </c>
      <c r="C1" s="217"/>
      <c r="D1" s="217"/>
      <c r="E1" s="217"/>
      <c r="F1" s="217"/>
      <c r="G1" s="217"/>
      <c r="H1" s="217"/>
      <c r="I1" s="217"/>
      <c r="J1" s="217"/>
      <c r="K1" s="217"/>
      <c r="L1" s="217"/>
      <c r="M1" s="217"/>
      <c r="N1" s="217"/>
      <c r="O1" s="217"/>
      <c r="P1" s="217"/>
      <c r="Q1" s="217"/>
      <c r="R1" s="217"/>
      <c r="S1" s="217"/>
      <c r="T1" s="217"/>
    </row>
    <row r="2" spans="1:22" s="39" customFormat="1" ht="47.25" customHeight="1" x14ac:dyDescent="0.25">
      <c r="B2" s="218" t="s">
        <v>68</v>
      </c>
      <c r="C2" s="218"/>
      <c r="D2" s="218"/>
      <c r="E2" s="218"/>
      <c r="F2" s="218"/>
      <c r="G2" s="218"/>
      <c r="H2" s="218"/>
      <c r="I2" s="218"/>
      <c r="J2" s="218"/>
      <c r="K2" s="218"/>
      <c r="L2" s="218"/>
      <c r="M2" s="218"/>
      <c r="N2" s="218"/>
      <c r="O2" s="218"/>
      <c r="P2" s="218"/>
      <c r="Q2" s="218"/>
      <c r="R2" s="218"/>
      <c r="S2" s="218"/>
      <c r="T2" s="45"/>
    </row>
    <row r="3" spans="1:22" s="39" customFormat="1" ht="57" customHeight="1" x14ac:dyDescent="0.25">
      <c r="A3" s="219"/>
      <c r="B3" s="220" t="s">
        <v>0</v>
      </c>
      <c r="C3" s="214" t="s">
        <v>16</v>
      </c>
      <c r="D3" s="214" t="s">
        <v>17</v>
      </c>
      <c r="E3" s="214" t="s">
        <v>1</v>
      </c>
      <c r="F3" s="214" t="s">
        <v>19</v>
      </c>
      <c r="G3" s="214" t="s">
        <v>20</v>
      </c>
      <c r="H3" s="222" t="s">
        <v>21</v>
      </c>
      <c r="I3" s="223"/>
      <c r="J3" s="223"/>
      <c r="K3" s="223"/>
      <c r="L3" s="223"/>
      <c r="M3" s="223"/>
      <c r="N3" s="223"/>
      <c r="O3" s="223"/>
      <c r="P3" s="223"/>
      <c r="Q3" s="223"/>
      <c r="R3" s="223"/>
      <c r="S3" s="223"/>
      <c r="T3" s="1" t="s">
        <v>23</v>
      </c>
      <c r="U3" s="1" t="s">
        <v>24</v>
      </c>
      <c r="V3" s="214" t="s">
        <v>25</v>
      </c>
    </row>
    <row r="4" spans="1:22" s="39" customFormat="1" ht="119.25" customHeight="1" x14ac:dyDescent="0.25">
      <c r="A4" s="219"/>
      <c r="B4" s="220"/>
      <c r="C4" s="221"/>
      <c r="D4" s="215"/>
      <c r="E4" s="221"/>
      <c r="F4" s="221"/>
      <c r="G4" s="221"/>
      <c r="H4" s="9" t="s">
        <v>2</v>
      </c>
      <c r="I4" s="9" t="s">
        <v>3</v>
      </c>
      <c r="J4" s="9" t="s">
        <v>4</v>
      </c>
      <c r="K4" s="9" t="s">
        <v>5</v>
      </c>
      <c r="L4" s="9" t="s">
        <v>6</v>
      </c>
      <c r="M4" s="9" t="s">
        <v>7</v>
      </c>
      <c r="N4" s="9" t="s">
        <v>8</v>
      </c>
      <c r="O4" s="9" t="s">
        <v>9</v>
      </c>
      <c r="P4" s="9" t="s">
        <v>10</v>
      </c>
      <c r="Q4" s="9" t="s">
        <v>11</v>
      </c>
      <c r="R4" s="9" t="s">
        <v>12</v>
      </c>
      <c r="S4" s="9" t="s">
        <v>13</v>
      </c>
      <c r="T4" s="29">
        <v>2025</v>
      </c>
      <c r="U4" s="29" t="s">
        <v>15</v>
      </c>
      <c r="V4" s="215"/>
    </row>
    <row r="5" spans="1:22" s="39" customFormat="1" x14ac:dyDescent="0.25">
      <c r="A5" s="21"/>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39" customFormat="1" ht="57.75" customHeight="1" x14ac:dyDescent="0.25">
      <c r="A6" s="233"/>
      <c r="B6" s="231">
        <v>1</v>
      </c>
      <c r="C6" s="235" t="s">
        <v>69</v>
      </c>
      <c r="D6" s="235" t="s">
        <v>70</v>
      </c>
      <c r="E6" s="30" t="s">
        <v>59</v>
      </c>
      <c r="F6" s="30" t="s">
        <v>14</v>
      </c>
      <c r="G6" s="14">
        <v>1</v>
      </c>
      <c r="H6" s="144" t="s">
        <v>14</v>
      </c>
      <c r="I6" s="144" t="s">
        <v>14</v>
      </c>
      <c r="J6" s="144" t="s">
        <v>14</v>
      </c>
      <c r="K6" s="144" t="s">
        <v>14</v>
      </c>
      <c r="L6" s="144" t="s">
        <v>14</v>
      </c>
      <c r="M6" s="144" t="s">
        <v>14</v>
      </c>
      <c r="N6" s="160" t="s">
        <v>14</v>
      </c>
      <c r="O6" s="164" t="s">
        <v>14</v>
      </c>
      <c r="P6" s="172" t="s">
        <v>14</v>
      </c>
      <c r="Q6" s="182" t="s">
        <v>14</v>
      </c>
      <c r="R6" s="208" t="s">
        <v>14</v>
      </c>
      <c r="S6" s="30"/>
      <c r="T6" s="12"/>
      <c r="U6" s="42"/>
      <c r="V6" s="42"/>
    </row>
    <row r="7" spans="1:22" s="39" customFormat="1" ht="39.75" customHeight="1" x14ac:dyDescent="0.25">
      <c r="A7" s="234"/>
      <c r="B7" s="232"/>
      <c r="C7" s="236"/>
      <c r="D7" s="236"/>
      <c r="E7" s="30" t="s">
        <v>71</v>
      </c>
      <c r="F7" s="30">
        <v>3751.1</v>
      </c>
      <c r="G7" s="14">
        <v>2799</v>
      </c>
      <c r="H7" s="144" t="s">
        <v>14</v>
      </c>
      <c r="I7" s="144" t="s">
        <v>14</v>
      </c>
      <c r="J7" s="144" t="s">
        <v>14</v>
      </c>
      <c r="K7" s="144" t="s">
        <v>14</v>
      </c>
      <c r="L7" s="144" t="s">
        <v>14</v>
      </c>
      <c r="M7" s="144" t="s">
        <v>14</v>
      </c>
      <c r="N7" s="160" t="s">
        <v>14</v>
      </c>
      <c r="O7" s="164" t="s">
        <v>14</v>
      </c>
      <c r="P7" s="172" t="s">
        <v>14</v>
      </c>
      <c r="Q7" s="182" t="s">
        <v>14</v>
      </c>
      <c r="R7" s="208" t="s">
        <v>14</v>
      </c>
      <c r="S7" s="30"/>
      <c r="T7" s="12"/>
      <c r="U7" s="42"/>
      <c r="V7" s="42"/>
    </row>
    <row r="8" spans="1:22" s="39" customFormat="1" ht="64.5" customHeight="1" x14ac:dyDescent="0.25">
      <c r="A8" s="40"/>
      <c r="B8" s="41">
        <v>2</v>
      </c>
      <c r="C8" s="12" t="s">
        <v>72</v>
      </c>
      <c r="D8" s="30" t="s">
        <v>29</v>
      </c>
      <c r="E8" s="30" t="s">
        <v>46</v>
      </c>
      <c r="F8" s="30">
        <v>1</v>
      </c>
      <c r="G8" s="14">
        <v>1</v>
      </c>
      <c r="H8" s="144" t="s">
        <v>14</v>
      </c>
      <c r="I8" s="144" t="s">
        <v>14</v>
      </c>
      <c r="J8" s="94" t="s">
        <v>14</v>
      </c>
      <c r="K8" s="94" t="s">
        <v>14</v>
      </c>
      <c r="L8" s="94" t="s">
        <v>14</v>
      </c>
      <c r="M8" s="94" t="s">
        <v>14</v>
      </c>
      <c r="N8" s="94" t="s">
        <v>14</v>
      </c>
      <c r="O8" s="94" t="s">
        <v>14</v>
      </c>
      <c r="P8" s="172" t="s">
        <v>14</v>
      </c>
      <c r="Q8" s="94">
        <v>1</v>
      </c>
      <c r="R8" s="208" t="s">
        <v>14</v>
      </c>
      <c r="S8" s="30"/>
      <c r="T8" s="12"/>
      <c r="U8" s="42"/>
      <c r="V8" s="42"/>
    </row>
    <row r="9" spans="1:22" s="39" customFormat="1" ht="53.25" customHeight="1" x14ac:dyDescent="0.25">
      <c r="A9" s="40"/>
      <c r="B9" s="41">
        <v>3</v>
      </c>
      <c r="C9" s="12" t="s">
        <v>73</v>
      </c>
      <c r="D9" s="30" t="s">
        <v>29</v>
      </c>
      <c r="E9" s="30" t="s">
        <v>15</v>
      </c>
      <c r="F9" s="30">
        <v>80</v>
      </c>
      <c r="G9" s="14">
        <v>80</v>
      </c>
      <c r="H9" s="144" t="s">
        <v>14</v>
      </c>
      <c r="I9" s="144" t="s">
        <v>14</v>
      </c>
      <c r="J9" s="94" t="s">
        <v>14</v>
      </c>
      <c r="K9" s="94" t="s">
        <v>14</v>
      </c>
      <c r="L9" s="94" t="s">
        <v>14</v>
      </c>
      <c r="M9" s="94" t="s">
        <v>14</v>
      </c>
      <c r="N9" s="94" t="s">
        <v>14</v>
      </c>
      <c r="O9" s="94" t="s">
        <v>14</v>
      </c>
      <c r="P9" s="172" t="s">
        <v>14</v>
      </c>
      <c r="Q9" s="94" t="s">
        <v>14</v>
      </c>
      <c r="R9" s="208" t="s">
        <v>14</v>
      </c>
      <c r="S9" s="30"/>
      <c r="T9" s="12"/>
      <c r="U9" s="42"/>
      <c r="V9" s="42"/>
    </row>
    <row r="10" spans="1:22" s="39" customFormat="1" ht="70.5" customHeight="1" x14ac:dyDescent="0.25">
      <c r="A10" s="40"/>
      <c r="B10" s="41">
        <v>4</v>
      </c>
      <c r="C10" s="12" t="s">
        <v>74</v>
      </c>
      <c r="D10" s="30" t="s">
        <v>29</v>
      </c>
      <c r="E10" s="30" t="s">
        <v>15</v>
      </c>
      <c r="F10" s="30">
        <v>100</v>
      </c>
      <c r="G10" s="14">
        <v>100</v>
      </c>
      <c r="H10" s="144" t="s">
        <v>14</v>
      </c>
      <c r="I10" s="144" t="s">
        <v>14</v>
      </c>
      <c r="J10" s="94" t="s">
        <v>14</v>
      </c>
      <c r="K10" s="94" t="s">
        <v>14</v>
      </c>
      <c r="L10" s="94" t="s">
        <v>14</v>
      </c>
      <c r="M10" s="94" t="s">
        <v>14</v>
      </c>
      <c r="N10" s="94" t="s">
        <v>14</v>
      </c>
      <c r="O10" s="94" t="s">
        <v>14</v>
      </c>
      <c r="P10" s="172" t="s">
        <v>14</v>
      </c>
      <c r="Q10" s="94" t="s">
        <v>14</v>
      </c>
      <c r="R10" s="208" t="s">
        <v>14</v>
      </c>
      <c r="S10" s="30"/>
      <c r="T10" s="12"/>
      <c r="U10" s="42"/>
      <c r="V10" s="42"/>
    </row>
  </sheetData>
  <customSheetViews>
    <customSheetView guid="{1E4B2E02-3F65-409A-8E5C-3C4E08E86C84}" scale="80" topLeftCell="A2">
      <pane xSplit="3" ySplit="4" topLeftCell="D6" activePane="bottomRight" state="frozen"/>
      <selection pane="bottomRight" activeCell="D8" sqref="D8"/>
      <pageMargins left="0.7" right="0.7" top="0.75" bottom="0.75" header="0.3" footer="0.3"/>
      <pageSetup paperSize="9" orientation="portrait" r:id="rId1"/>
    </customSheetView>
    <customSheetView guid="{D55090C3-431F-4074-A216-7C8DB528D0FD}"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B4B1CD24-9685-4AE9-8AEE-AA4FA8256CA1}" scale="80" topLeftCell="A2">
      <pane xSplit="3" ySplit="4" topLeftCell="D6" activePane="bottomRight" state="frozen"/>
      <selection pane="bottomRight" activeCell="W8" sqref="W8"/>
      <pageMargins left="0.7" right="0.7" top="0.75" bottom="0.75" header="0.3" footer="0.3"/>
      <pageSetup paperSize="9" orientation="portrait" r:id="rId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4"/>
    </customSheetView>
    <customSheetView guid="{113824B5-F08B-42C0-8DF2-15058C14C295}"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6"/>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7"/>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8"/>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2E27783B-8156-4F93-8803-CF54224B435A}" scale="80" topLeftCell="A2">
      <pane xSplit="3" ySplit="4" topLeftCell="D6" activePane="bottomRight" state="frozen"/>
      <selection pane="bottomRight" activeCell="D8" sqref="D8"/>
      <pageMargins left="0.7" right="0.7" top="0.75" bottom="0.75" header="0.3" footer="0.3"/>
      <pageSetup paperSize="9" orientation="portrait" r:id="rId10"/>
    </customSheetView>
    <customSheetView guid="{7B6B6A8F-B733-41A0-96BB-D08AF046D118}" scale="80" topLeftCell="A2">
      <pane xSplit="3" ySplit="4" topLeftCell="D6" activePane="bottomRight" state="frozen"/>
      <selection pane="bottomRight" activeCell="D8" sqref="D8"/>
      <pageMargins left="0.7" right="0.7" top="0.75" bottom="0.75" header="0.3" footer="0.3"/>
      <pageSetup paperSize="9" orientation="portrait" r:id="rId11"/>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2"/>
    </customSheetView>
    <customSheetView guid="{CD68C410-AEFE-455B-8A5E-51D59CD9686C}"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EE840CB3-7D12-4925-A813-CF89ECC9BB78}"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46A44158-C911-4D0C-9C63-924A8CE4FDDB}"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C41B7270-05EC-456B-AA79-876B6A931F84}" scale="80" topLeftCell="A2">
      <pane xSplit="3" ySplit="4" topLeftCell="D6" activePane="bottomRight" state="frozen"/>
      <selection pane="bottomRight" activeCell="D8" sqref="D8"/>
      <pageMargins left="0.7" right="0.7" top="0.75" bottom="0.75" header="0.3" footer="0.3"/>
      <pageSetup paperSize="9" orientation="portrait" r:id="rId16"/>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17"/>
    </customSheetView>
    <customSheetView guid="{F6E50E7A-073C-44A1-9AAD-884C3FBDCBE8}"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6EF98D47-2525-4442-B649-BF5E841DE7D1}"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 guid="{B6CD7349-C328-4B4B-92C0-6AD97F529AD9}" scale="80" topLeftCell="A2">
      <pane xSplit="3" ySplit="4" topLeftCell="D6" activePane="bottomRight" state="frozen"/>
      <selection pane="bottomRight" activeCell="D8" sqref="D8"/>
      <pageMargins left="0.7" right="0.7" top="0.75" bottom="0.75" header="0.3" footer="0.3"/>
      <pageSetup paperSize="9" orientation="portrait" r:id="rId20"/>
    </customSheetView>
    <customSheetView guid="{F816C1A4-1562-4ABC-B514-19210D844704}" scale="80" topLeftCell="A2">
      <pane xSplit="3" ySplit="4" topLeftCell="D6" activePane="bottomRight" state="frozen"/>
      <selection pane="bottomRight" activeCell="D8" sqref="D8"/>
      <pageMargins left="0.7" right="0.7" top="0.75" bottom="0.75" header="0.3" footer="0.3"/>
      <pageSetup paperSize="9" orientation="portrait" r:id="rId21"/>
    </customSheetView>
    <customSheetView guid="{A085224F-CD53-45B7-846C-A9F71249AFA9}" scale="80" topLeftCell="A2">
      <pane xSplit="3" ySplit="4" topLeftCell="D6" activePane="bottomRight" state="frozen"/>
      <selection pane="bottomRight" activeCell="D8" sqref="D8"/>
      <pageMargins left="0.7" right="0.7" top="0.75" bottom="0.75" header="0.3" footer="0.3"/>
      <pageSetup paperSize="9" orientation="portrait" r:id="rId22"/>
    </customSheetView>
    <customSheetView guid="{6BF45533-7AA3-4DC6-8C68-076D64CFA5C7}" scale="80" showPageBreaks="1" topLeftCell="A2">
      <pane xSplit="3" ySplit="4" topLeftCell="D6" activePane="bottomRight" state="frozen"/>
      <selection pane="bottomRight" activeCell="D8" sqref="D8"/>
      <pageMargins left="0.7" right="0.7" top="0.75" bottom="0.75" header="0.3" footer="0.3"/>
      <pageSetup paperSize="9" orientation="portrait" r:id="rId23"/>
    </customSheetView>
    <customSheetView guid="{BC97380D-7FD7-4E9A-AAB8-B55FF24E8CFF}" scale="80" topLeftCell="A2">
      <pane xSplit="3" ySplit="4" topLeftCell="D6" activePane="bottomRight" state="frozen"/>
      <selection pane="bottomRight" activeCell="D8" sqref="D8"/>
      <pageMargins left="0.7" right="0.7" top="0.75" bottom="0.75" header="0.3" footer="0.3"/>
      <pageSetup paperSize="9" orientation="portrait" r:id="rId24"/>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5"/>
    </customSheetView>
    <customSheetView guid="{60DA6CD2-F8B6-4F1C-8C57-A0480E27204B}" scale="80" topLeftCell="A2">
      <pane xSplit="3" ySplit="4" topLeftCell="D6" activePane="bottomRight" state="frozen"/>
      <selection pane="bottomRight" activeCell="D8" sqref="D8"/>
      <pageMargins left="0.7" right="0.7" top="0.75" bottom="0.75" header="0.3" footer="0.3"/>
      <pageSetup paperSize="9" orientation="portrait" r:id="rId26"/>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27"/>
    </customSheetView>
    <customSheetView guid="{EED9D0B8-C5C0-42FD-80D3-D57E1881844D}" scale="80" topLeftCell="A2">
      <pane xSplit="3" ySplit="4" topLeftCell="D6" activePane="bottomRight" state="frozen"/>
      <selection pane="bottomRight" activeCell="D8" sqref="D8"/>
      <pageMargins left="0.7" right="0.7" top="0.75" bottom="0.75" header="0.3" footer="0.3"/>
      <pageSetup paperSize="9" orientation="portrait" r:id="rId2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29"/>
    </customSheetView>
    <customSheetView guid="{8CD8492D-7E5A-4A70-87BF-A18C6E2C3483}" scale="80" topLeftCell="A2">
      <pane xSplit="3" ySplit="4" topLeftCell="D6" activePane="bottomRight" state="frozen"/>
      <selection pane="bottomRight" activeCell="D8" sqref="D8"/>
      <pageMargins left="0.7" right="0.7" top="0.75" bottom="0.75" header="0.3" footer="0.3"/>
      <pageSetup paperSize="9" orientation="portrait" r:id="rId30"/>
    </customSheetView>
  </customSheetViews>
  <mergeCells count="15">
    <mergeCell ref="V3:V4"/>
    <mergeCell ref="B6:B7"/>
    <mergeCell ref="A6:A7"/>
    <mergeCell ref="C6:C7"/>
    <mergeCell ref="D6:D7"/>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 РФКиС</vt:lpstr>
      <vt:lpstr>6. СЗН</vt:lpstr>
      <vt:lpstr>7. АПК</vt:lpstr>
      <vt:lpstr>8. РЖС</vt:lpstr>
      <vt:lpstr>9. РЖКК</vt:lpstr>
      <vt:lpstr>10. ПП</vt:lpstr>
      <vt:lpstr>11. БЖД</vt:lpstr>
      <vt:lpstr>12. ЭБ</vt:lpstr>
      <vt:lpstr>13. Экон.разв.</vt:lpstr>
      <vt:lpstr>14. РТС</vt:lpstr>
      <vt:lpstr>15. УМФ</vt:lpstr>
      <vt:lpstr>16. РГО</vt:lpstr>
      <vt:lpstr>17. УМИ</vt:lpstr>
      <vt:lpstr>18. Межнац.</vt:lpstr>
      <vt:lpstr>19. 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Ларионов Сергей Александрович</cp:lastModifiedBy>
  <cp:lastPrinted>2025-11-17T09:20:19Z</cp:lastPrinted>
  <dcterms:created xsi:type="dcterms:W3CDTF">2025-01-13T12:09:43Z</dcterms:created>
  <dcterms:modified xsi:type="dcterms:W3CDTF">2025-12-09T12:36:45Z</dcterms:modified>
</cp:coreProperties>
</file>