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6.xml" ContentType="application/vnd.openxmlformats-officedocument.spreadsheetml.revisionLog+xml"/>
  <Override PartName="/xl/revisions/revisionLog15.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апрель\"/>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<sst xmlns="http://schemas.openxmlformats.org/spreadsheetml/2006/main" count="904" uniqueCount="313">
  <si>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</si>
  <si>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</si>
  <si>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</si>
  <si>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</si>
  <si>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</si>
  <si>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</si>
  <si>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</si>
  <si>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</si>
  <si>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</si>
  <si>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</si>
  <si>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</si>
  <si>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</si>
  <si>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</si>
  <si>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</si>
  <si>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</si>
  <si>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</si>
  <si>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</si>
  <si>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</si>
  <si>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</si>
  <si>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</si>
  <si>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</si>
  <si>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</si>
  <si>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</si>
  <si>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</si>
  <si>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</si>
  <si>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</si>
  <si>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</si>
  <si>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</si>
  <si>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</si>
  <si>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</si>
  <si>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</si>
  <si>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</si>
  <si>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</si>
  <si>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</si>
  <si>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</si>
  <si>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</si>
  <si>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</si>
  <si>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</si>
  <si>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</si>
  <si>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</si>
  <si>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</si>
  <si>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</si>
  <si>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</si>
  <si>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</si>
  <si>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</si>
  <si>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</si>
  <si>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</si>
  <si>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</si>
  <si>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</si>
  <si>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</si>
  <si>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</si>
  <si>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</si>
  <si>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</si>
  <si>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</si>
  <si>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</si>
  <si>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</si>
  <si>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</si>
  <si>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</si>
  <si>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</si>
  <si>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</si>
  <si>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</si>
  <si>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</si>
  <si>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</si>
  <si>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</si>
  <si>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</si>
  <si>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</si>
  <si>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</si>
  <si>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</si>
  <si>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</si>
  <si>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</si>
  <si>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</si>
  <si>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</si>
  <si>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</si>
  <si>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</si>
  <si>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</si>
  <si>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</si>
  <si>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</si>
  <si>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</si>
  <si>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</si>
  <si>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</si>
  <si>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</si>
  <si>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</si>
  <si>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</si>
  <si>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</si>
  <si>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</si>
  <si>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</si>
  <si>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</si>
  <si>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</si>
  <si>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</si>
  <si>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</si>
  <si>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</si>
  <si>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</si>
  <si>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</si>
  <si>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</si>
  <si>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</si>
  <si>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</si>
  <si>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</si>
  <si>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</si>
  <si>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</si>
  <si>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</si>
  <si>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</si>
  <si>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</si>
  <si>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</si>
  <si>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</si>
  <si>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</si>
  <si>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</si>
  <si>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</si>
  <si>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</si>
  <si>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</si>
  <si>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</si>
  <si>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</si>
  <si>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</si>
  <si>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</si>
  <si>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</si>
  <si>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</si>
  <si>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</si>
  <si>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</si>
  <si>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</si>
  <si>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</si>
  <si>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</si>
  <si>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</si>
  <si>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</si>
  <si>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</si>
  <si>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</si>
  <si>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</si>
  <si>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</si>
  <si>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</si>
  <si>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</si>
  <si>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</si>
  <si>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</si>
  <si>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</si>
  <si>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</si>
  <si>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</si>
  <si>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</si>
  <si>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</si>
  <si>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</si>
  <si>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</si>
  <si>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</si>
  <si>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</si>
  <si>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</si>
  <si>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</si>
  <si>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</si>
  <si>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</si>
  <si>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</si>
  <si>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</si>
  <si>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</si>
  <si>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</si>
  <si>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</si>
  <si>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</si>
  <si>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</si>
  <si>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</si>
  <si>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</si>
  <si>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</si>
  <si>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</si>
  <si>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</si>
  <si>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</si>
  <si>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</si>
  <si>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</si>
  <si>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</si>
  <si>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</si>
  <si>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</si>
  <si>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</si>
  <si>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</si>
  <si>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</si>
  <si>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</si>
  <si>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</si>
  <si>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</si>
  <si>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</si>
  <si>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</si>
  <si>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</si>
  <si>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</si>
  <si>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</si>
  <si>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</si>
  <si>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</si>
  <si>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</si>
  <si>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</si>
  <si>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</si>
  <si>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</si>
  <si>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</si>
  <si>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</si>
  <si>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</si>
  <si>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</si>
  <si>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</si>
  <si>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</si>
  <si>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</si>
  <si>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</si>
  <si>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</si>
  <si>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</si>
  <si>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</si>
  <si>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</si>
  <si>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</si>
  <si>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</si>
  <si>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</si>
  <si>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</si>
  <si>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</si>
  <si>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</si>
  <si>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</si>
  <si>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</si>
  <si>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</si>
  <si>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</si>
  <si>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</si>
  <si>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</si>
  <si>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</si>
  <si>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</si>
  <si>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</si>
  <si>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</si>
  <si>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</si>
  <si>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</si>
  <si>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</si>
  <si>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</si>
  <si>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</si>
  <si>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</si>
  <si>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</si>
  <si>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</si>
  <si>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</si>
  <si>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</si>
  <si>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</si>
  <si>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</si>
  <si>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</si>
  <si>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</si>
  <si>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</si>
  <si>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</si>
  <si>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</si>
  <si>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</si>
  <si>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</si>
  <si>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</si>
  <si>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</si>
  <si>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</si>
  <si>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</si>
  <si>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</si>
  <si>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</si>
  <si>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</si>
  <si>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</si>
  <si>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</si>
  <si>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</si>
  <si>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</si>
  <si>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</si>
  <si>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</si>
  <si>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</si>
  <si>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</si>
  <si>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</si>
  <si>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</si>
  <si>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</si>
  <si>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</si>
  <si>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</si>
  <si>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</si>
  <si>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</si>
  <si>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</si>
  <si>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</si>
  <si>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</si>
  <si>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</si>
  <si>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</si>
  <si>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</si>
  <si>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</si>
  <si>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</si>
  <si>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</si>
  <si>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</si>
  <si>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</si>
  <si>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</si>
  <si>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</si>
  <si>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</si>
  <si>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</si>
  <si>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</si>
  <si>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</si>
  <si>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</si>
  <si>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</si>
  <si>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</si>
  <si>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</si>
  <si>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</si>
  <si>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</si>
  <si>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</si>
  <si>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</si>
  <si>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</si>
  <si>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</si>
  <si>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</si>
  <si>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</si>
  <si>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</si>
  <si>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</si>
  <si>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</si>
  <si>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</si>
  <si>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</si>
  <si>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</si>
  <si>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</si>
  <si>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</si>
  <si>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</si>
  <si>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</si>
  <si>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</si>
  <si>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</si>
  <si>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Опрос проводится ежегодно в период с июля по сентябрь месяц каждого года</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</si>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</sst>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4" fillId="0" borderId="0"/>
    <xf numFmtId="0" fontId="3" fillId="0" borderId="0"/>
    <xf numFmtId="0" fontId="19" fillId="0" borderId="0"/>
    <xf numFmtId="0" fontId="2" fillId="0" borderId="0"/>
    <xf numFmtId="0" fontId="1" fillId="0" borderId="0"/>
  </cellStyleXfs>
  <cellXfs count="323">
    <xf numFmtId="0" fontId="0" fillId="0" borderId="0" xfId="0"/>
    <xf numFmtId="0" fontId="8" fillId="0" borderId="5" xfId="1" applyFont="1" applyFill="1" applyBorder="1" applyAlignment="1">
      <alignment vertical="center"/>
    </xf>
    <xf numFmtId="0" fontId="8" fillId="2" borderId="1" xfId="1" applyFont="1" applyFill="1" applyBorder="1" applyAlignment="1">
      <alignment horizontal="center" vertical="center" textRotation="90" wrapText="1"/>
    </xf>
    <xf numFmtId="0" fontId="8" fillId="0" borderId="1"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xf>
    <xf numFmtId="0" fontId="8" fillId="0" borderId="7" xfId="1" applyFont="1" applyFill="1" applyBorder="1" applyAlignment="1">
      <alignment horizontal="center" vertical="center" wrapText="1"/>
    </xf>
    <xf numFmtId="0" fontId="11" fillId="0" borderId="5" xfId="0" applyFont="1" applyFill="1" applyBorder="1" applyAlignment="1">
      <alignment horizontal="center" vertical="center" wrapText="1"/>
    </xf>
    <xf numFmtId="0" fontId="7" fillId="0" borderId="5" xfId="1" applyFont="1" applyFill="1" applyBorder="1" applyAlignment="1">
      <alignment horizontal="left" vertical="center" wrapText="1"/>
    </xf>
    <xf numFmtId="0" fontId="7" fillId="0" borderId="5" xfId="1" applyFont="1" applyFill="1" applyBorder="1" applyAlignment="1">
      <alignment horizontal="center" vertical="center" wrapText="1"/>
    </xf>
    <xf numFmtId="0" fontId="7" fillId="4" borderId="5" xfId="1" applyFont="1" applyFill="1" applyBorder="1" applyAlignment="1">
      <alignment horizontal="center" vertical="center" wrapText="1"/>
    </xf>
    <xf numFmtId="164" fontId="7" fillId="0" borderId="5" xfId="1" applyNumberFormat="1" applyFont="1" applyFill="1" applyBorder="1" applyAlignment="1">
      <alignment horizontal="center" vertical="center" wrapText="1"/>
    </xf>
    <xf numFmtId="2" fontId="7" fillId="0" borderId="5" xfId="1" applyNumberFormat="1" applyFont="1" applyFill="1" applyBorder="1" applyAlignment="1">
      <alignment horizontal="center" vertical="center" wrapText="1"/>
    </xf>
    <xf numFmtId="0" fontId="7" fillId="0" borderId="5" xfId="1" applyNumberFormat="1" applyFont="1" applyFill="1" applyBorder="1" applyAlignment="1">
      <alignment horizontal="center" vertical="center" wrapText="1"/>
    </xf>
    <xf numFmtId="1" fontId="7" fillId="0" borderId="5"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164" fontId="12" fillId="0" borderId="5" xfId="1"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5" xfId="1" applyFont="1" applyFill="1" applyBorder="1" applyAlignment="1">
      <alignment horizontal="center" vertical="center" wrapText="1"/>
    </xf>
    <xf numFmtId="3" fontId="7" fillId="0" borderId="5" xfId="1" applyNumberFormat="1" applyFont="1" applyFill="1" applyBorder="1" applyAlignment="1">
      <alignment horizontal="center" vertical="center" wrapText="1"/>
    </xf>
    <xf numFmtId="3" fontId="7" fillId="4" borderId="5" xfId="1"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1"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2" fontId="13" fillId="0" borderId="5" xfId="1"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17" fillId="0" borderId="5" xfId="1" applyFont="1" applyFill="1" applyBorder="1" applyAlignment="1">
      <alignment horizontal="left" vertical="center" wrapText="1"/>
    </xf>
    <xf numFmtId="0" fontId="18"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20" fillId="0" borderId="0" xfId="0" applyFont="1"/>
    <xf numFmtId="0" fontId="21" fillId="0" borderId="0" xfId="0" applyFont="1"/>
    <xf numFmtId="0" fontId="22" fillId="0" borderId="5" xfId="1" applyFont="1" applyFill="1" applyBorder="1" applyAlignment="1">
      <alignment horizontal="center" vertical="center" wrapText="1"/>
    </xf>
    <xf numFmtId="0" fontId="19" fillId="0" borderId="0" xfId="0" applyFont="1"/>
    <xf numFmtId="0" fontId="0" fillId="0" borderId="5" xfId="0" applyBorder="1"/>
    <xf numFmtId="0" fontId="14" fillId="0" borderId="8" xfId="0" applyFont="1" applyFill="1" applyBorder="1" applyAlignment="1">
      <alignment horizontal="center" vertical="center" wrapText="1"/>
    </xf>
    <xf numFmtId="165" fontId="7" fillId="4" borderId="5" xfId="1" applyNumberFormat="1" applyFont="1" applyFill="1" applyBorder="1" applyAlignment="1">
      <alignment horizontal="center" vertical="center" wrapText="1"/>
    </xf>
    <xf numFmtId="0" fontId="15" fillId="0" borderId="1"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0" applyFont="1" applyBorder="1" applyAlignment="1">
      <alignment horizontal="left" vertical="top" wrapText="1"/>
    </xf>
    <xf numFmtId="165" fontId="12" fillId="5" borderId="5" xfId="0" applyNumberFormat="1" applyFont="1" applyFill="1" applyBorder="1" applyAlignment="1">
      <alignment horizontal="left" vertical="top" wrapText="1"/>
    </xf>
    <xf numFmtId="165" fontId="12" fillId="0" borderId="5" xfId="0" applyNumberFormat="1" applyFont="1" applyFill="1" applyBorder="1" applyAlignment="1">
      <alignment horizontal="left" vertical="top" wrapText="1"/>
    </xf>
    <xf numFmtId="4" fontId="18" fillId="0" borderId="5" xfId="0" applyNumberFormat="1" applyFont="1" applyBorder="1" applyAlignment="1">
      <alignment vertical="top" wrapText="1"/>
    </xf>
    <xf numFmtId="166" fontId="7" fillId="4" borderId="5" xfId="1" applyNumberFormat="1" applyFont="1" applyFill="1" applyBorder="1" applyAlignment="1">
      <alignment horizontal="center" vertical="center" wrapText="1"/>
    </xf>
    <xf numFmtId="0" fontId="0" fillId="0" borderId="0" xfId="0" applyFill="1"/>
    <xf numFmtId="0" fontId="8" fillId="0" borderId="1" xfId="1" applyFont="1" applyFill="1" applyBorder="1" applyAlignment="1">
      <alignment horizontal="center" vertical="center" textRotation="90" wrapText="1"/>
    </xf>
    <xf numFmtId="164" fontId="17" fillId="0" borderId="5" xfId="1" applyNumberFormat="1" applyFont="1" applyFill="1" applyBorder="1" applyAlignment="1">
      <alignment horizontal="center" vertical="center" wrapText="1"/>
    </xf>
    <xf numFmtId="1" fontId="1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5" xfId="0" applyFont="1" applyFill="1" applyBorder="1" applyAlignment="1">
      <alignment horizontal="left" vertical="center" wrapText="1"/>
    </xf>
    <xf numFmtId="0" fontId="7" fillId="0" borderId="5"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7" fillId="0" borderId="5" xfId="0" applyFont="1" applyFill="1" applyBorder="1" applyAlignment="1">
      <alignment horizontal="left" vertical="top" wrapText="1"/>
    </xf>
    <xf numFmtId="0" fontId="7" fillId="0" borderId="5" xfId="1" applyFont="1" applyFill="1" applyBorder="1" applyAlignment="1">
      <alignment horizontal="center" vertical="center" wrapText="1"/>
    </xf>
    <xf numFmtId="49" fontId="23" fillId="6" borderId="5" xfId="0" applyNumberFormat="1" applyFont="1" applyFill="1" applyBorder="1" applyAlignment="1">
      <alignment vertical="center" wrapText="1"/>
    </xf>
    <xf numFmtId="0" fontId="24" fillId="6" borderId="5" xfId="0" applyFont="1" applyFill="1" applyBorder="1" applyAlignment="1">
      <alignment vertical="center" wrapText="1"/>
    </xf>
    <xf numFmtId="0" fontId="23" fillId="6" borderId="5" xfId="0" applyFont="1" applyFill="1" applyBorder="1" applyAlignment="1">
      <alignment vertical="center" wrapText="1"/>
    </xf>
    <xf numFmtId="0" fontId="0" fillId="6" borderId="0" xfId="0" applyFill="1"/>
    <xf numFmtId="0" fontId="7" fillId="0" borderId="5" xfId="1" applyFont="1" applyFill="1" applyBorder="1" applyAlignment="1">
      <alignment horizontal="center" vertical="center" wrapText="1"/>
    </xf>
    <xf numFmtId="0" fontId="7" fillId="0" borderId="5" xfId="1" applyFont="1" applyFill="1" applyBorder="1" applyAlignment="1">
      <alignment horizontal="left" vertical="top" wrapText="1"/>
    </xf>
    <xf numFmtId="0" fontId="8" fillId="6" borderId="1" xfId="1" applyFont="1" applyFill="1" applyBorder="1" applyAlignment="1">
      <alignment horizontal="center" vertical="center" textRotation="90" wrapText="1"/>
    </xf>
    <xf numFmtId="0" fontId="7" fillId="0" borderId="5" xfId="1" applyFont="1" applyFill="1" applyBorder="1" applyAlignment="1">
      <alignment horizontal="justify"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5" fillId="6" borderId="5" xfId="1" applyFont="1" applyFill="1" applyBorder="1" applyAlignment="1">
      <alignment horizontal="center" vertical="center" wrapText="1"/>
    </xf>
    <xf numFmtId="0" fontId="26" fillId="0" borderId="5" xfId="0" applyFont="1" applyBorder="1" applyAlignment="1">
      <alignment horizontal="center" vertical="center" wrapText="1"/>
    </xf>
    <xf numFmtId="0" fontId="0" fillId="0" borderId="8" xfId="0" applyBorder="1"/>
    <xf numFmtId="164" fontId="27" fillId="0" borderId="6" xfId="0" applyNumberFormat="1" applyFont="1" applyFill="1" applyBorder="1" applyAlignment="1">
      <alignment horizontal="center" vertical="center" wrapText="1"/>
    </xf>
    <xf numFmtId="0" fontId="25" fillId="6" borderId="8"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4" fontId="7"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7" fillId="0" borderId="5" xfId="1" applyFont="1" applyFill="1" applyBorder="1" applyAlignment="1">
      <alignment horizontal="center" vertical="center" wrapText="1"/>
    </xf>
    <xf numFmtId="165" fontId="7" fillId="0" borderId="5" xfId="1" applyNumberFormat="1" applyFont="1" applyFill="1" applyBorder="1" applyAlignment="1">
      <alignment horizontal="center" vertical="center" wrapText="1"/>
    </xf>
    <xf numFmtId="165" fontId="17" fillId="6" borderId="5" xfId="1" applyNumberFormat="1" applyFont="1" applyFill="1" applyBorder="1" applyAlignment="1">
      <alignment horizontal="center" vertical="center" wrapText="1"/>
    </xf>
    <xf numFmtId="165" fontId="7"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49" fontId="7" fillId="4" borderId="5"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7" fillId="0" borderId="5" xfId="0" applyFont="1" applyBorder="1" applyAlignment="1">
      <alignment vertical="center" wrapText="1"/>
    </xf>
    <xf numFmtId="49" fontId="12" fillId="0" borderId="5" xfId="1" applyNumberFormat="1" applyFont="1" applyFill="1" applyBorder="1" applyAlignment="1">
      <alignment horizontal="center" vertical="center" wrapText="1"/>
    </xf>
    <xf numFmtId="167" fontId="7" fillId="4" borderId="5" xfId="1" applyNumberFormat="1" applyFont="1" applyFill="1" applyBorder="1" applyAlignment="1">
      <alignment horizontal="center" vertical="center" wrapText="1"/>
    </xf>
    <xf numFmtId="0"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7" fillId="0" borderId="5" xfId="1" applyNumberFormat="1" applyFont="1" applyFill="1" applyBorder="1" applyAlignment="1">
      <alignment horizontal="center" vertical="center" wrapText="1"/>
    </xf>
    <xf numFmtId="168" fontId="12" fillId="0" borderId="5" xfId="0" applyNumberFormat="1" applyFont="1" applyFill="1" applyBorder="1" applyAlignment="1">
      <alignment horizontal="center" vertical="center" wrapText="1"/>
    </xf>
    <xf numFmtId="1"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8" fillId="0" borderId="0" xfId="0" applyFont="1" applyFill="1"/>
    <xf numFmtId="0" fontId="12"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2"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9" fillId="0" borderId="5" xfId="1" applyFont="1" applyFill="1" applyBorder="1" applyAlignment="1">
      <alignment horizontal="center" vertical="center" wrapText="1"/>
    </xf>
    <xf numFmtId="0" fontId="29" fillId="0" borderId="5" xfId="1" applyNumberFormat="1" applyFont="1" applyFill="1" applyBorder="1" applyAlignment="1">
      <alignment horizontal="center" vertical="center" wrapText="1"/>
    </xf>
    <xf numFmtId="0" fontId="30" fillId="6" borderId="5" xfId="1" applyNumberFormat="1" applyFont="1" applyFill="1" applyBorder="1" applyAlignment="1">
      <alignment horizontal="center" vertical="center" wrapText="1"/>
    </xf>
    <xf numFmtId="0" fontId="30" fillId="6" borderId="5" xfId="1" applyFont="1" applyFill="1" applyBorder="1" applyAlignment="1">
      <alignment horizontal="center" vertical="center" wrapText="1"/>
    </xf>
    <xf numFmtId="0" fontId="30" fillId="6" borderId="8"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0" applyFont="1" applyFill="1" applyBorder="1" applyAlignment="1">
      <alignment vertical="top"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6" fontId="12" fillId="0" borderId="5" xfId="0" applyNumberFormat="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2" fontId="17" fillId="0" borderId="5" xfId="1" applyNumberFormat="1" applyFont="1" applyFill="1" applyBorder="1" applyAlignment="1">
      <alignment horizontal="center" vertical="center" wrapText="1"/>
    </xf>
    <xf numFmtId="0" fontId="7" fillId="0" borderId="5" xfId="1" applyFont="1" applyFill="1" applyBorder="1" applyAlignment="1" applyProtection="1">
      <alignment horizontal="center" vertical="center" wrapText="1"/>
      <protection locked="0"/>
    </xf>
    <xf numFmtId="0" fontId="7" fillId="0" borderId="5" xfId="1" applyNumberFormat="1" applyFont="1" applyFill="1" applyBorder="1" applyAlignment="1" applyProtection="1">
      <alignment horizontal="center" vertical="center" wrapText="1"/>
      <protection locked="0"/>
    </xf>
    <xf numFmtId="1" fontId="7" fillId="0" borderId="5" xfId="1" applyNumberFormat="1" applyFont="1" applyFill="1" applyBorder="1" applyAlignment="1" applyProtection="1">
      <alignment horizontal="center"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70" fontId="7" fillId="0"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2" fillId="0" borderId="5" xfId="1" applyFont="1" applyFill="1" applyBorder="1" applyAlignment="1">
      <alignment horizontal="left" vertical="center" wrapText="1"/>
    </xf>
    <xf numFmtId="0" fontId="12" fillId="0" borderId="0" xfId="0" applyFont="1" applyFill="1" applyAlignment="1">
      <alignment wrapText="1"/>
    </xf>
    <xf numFmtId="0" fontId="33" fillId="0" borderId="5"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5" xfId="1" applyFont="1" applyFill="1" applyBorder="1" applyAlignment="1">
      <alignment horizontal="left" vertical="center" wrapText="1"/>
    </xf>
    <xf numFmtId="0" fontId="24" fillId="0" borderId="5" xfId="1" applyFont="1" applyFill="1" applyBorder="1" applyAlignment="1">
      <alignment horizontal="center" vertical="center" wrapText="1"/>
    </xf>
    <xf numFmtId="1" fontId="24" fillId="0" borderId="5" xfId="1" applyNumberFormat="1" applyFont="1" applyFill="1" applyBorder="1" applyAlignment="1">
      <alignment horizontal="center" vertical="center" wrapText="1"/>
    </xf>
    <xf numFmtId="1" fontId="23" fillId="4" borderId="5" xfId="1" applyNumberFormat="1" applyFont="1" applyFill="1" applyBorder="1" applyAlignment="1">
      <alignment horizontal="center" vertical="center" wrapText="1"/>
    </xf>
    <xf numFmtId="0" fontId="23" fillId="0"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164" fontId="23" fillId="4" borderId="5" xfId="1" applyNumberFormat="1" applyFont="1" applyFill="1" applyBorder="1" applyAlignment="1">
      <alignment horizontal="center" vertical="center" wrapText="1"/>
    </xf>
    <xf numFmtId="0" fontId="23" fillId="6" borderId="5" xfId="1" applyFont="1" applyFill="1" applyBorder="1" applyAlignment="1">
      <alignment horizontal="center" vertical="center" wrapText="1"/>
    </xf>
    <xf numFmtId="164" fontId="23" fillId="0" borderId="5" xfId="1" applyNumberFormat="1" applyFont="1" applyFill="1" applyBorder="1" applyAlignment="1">
      <alignment horizontal="center" vertical="center" wrapText="1"/>
    </xf>
    <xf numFmtId="0" fontId="33" fillId="0" borderId="5" xfId="1" applyNumberFormat="1" applyFont="1" applyFill="1" applyBorder="1" applyAlignment="1">
      <alignment horizontal="center" vertical="center" wrapText="1"/>
    </xf>
    <xf numFmtId="0" fontId="24" fillId="0" borderId="5" xfId="1" applyNumberFormat="1" applyFont="1" applyFill="1" applyBorder="1" applyAlignment="1">
      <alignment horizontal="center" vertical="center" wrapText="1"/>
    </xf>
    <xf numFmtId="3" fontId="23" fillId="4" borderId="5" xfId="1" applyNumberFormat="1" applyFont="1" applyFill="1" applyBorder="1" applyAlignment="1">
      <alignment horizontal="center" vertical="center" wrapText="1"/>
    </xf>
    <xf numFmtId="0" fontId="31" fillId="0" borderId="5" xfId="1" applyFont="1" applyFill="1" applyBorder="1" applyAlignment="1">
      <alignment horizontal="center" vertical="center" textRotation="90" wrapText="1"/>
    </xf>
    <xf numFmtId="0" fontId="31" fillId="0" borderId="5" xfId="1" applyFont="1" applyFill="1" applyBorder="1" applyAlignment="1">
      <alignment horizontal="center" vertical="center" wrapText="1"/>
    </xf>
    <xf numFmtId="0" fontId="0" fillId="0" borderId="5" xfId="0" applyFill="1" applyBorder="1"/>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0" fillId="8" borderId="0" xfId="0" applyFill="1"/>
    <xf numFmtId="0" fontId="17" fillId="0" borderId="5" xfId="1" applyFont="1" applyFill="1" applyBorder="1" applyAlignment="1">
      <alignment vertical="center" wrapText="1"/>
    </xf>
    <xf numFmtId="0" fontId="8" fillId="6" borderId="5" xfId="1" applyFont="1" applyFill="1" applyBorder="1" applyAlignment="1">
      <alignment vertical="center"/>
    </xf>
    <xf numFmtId="0" fontId="8" fillId="6" borderId="1" xfId="1" applyFont="1" applyFill="1" applyBorder="1" applyAlignment="1">
      <alignment horizontal="center" vertical="center" wrapText="1"/>
    </xf>
    <xf numFmtId="0" fontId="8" fillId="6" borderId="0" xfId="1" applyFont="1" applyFill="1" applyBorder="1" applyAlignment="1">
      <alignment horizontal="center" vertical="center" wrapText="1"/>
    </xf>
    <xf numFmtId="0" fontId="22" fillId="6" borderId="5" xfId="1" applyFont="1" applyFill="1" applyBorder="1" applyAlignment="1">
      <alignment horizontal="center" vertical="center" wrapText="1"/>
    </xf>
    <xf numFmtId="0" fontId="8" fillId="6" borderId="5" xfId="1" applyFont="1" applyFill="1" applyBorder="1" applyAlignment="1">
      <alignment horizontal="center" vertical="center" wrapText="1"/>
    </xf>
    <xf numFmtId="0" fontId="8" fillId="6" borderId="5" xfId="1" applyFont="1" applyFill="1" applyBorder="1" applyAlignment="1">
      <alignment horizontal="center" vertical="center"/>
    </xf>
    <xf numFmtId="0" fontId="8" fillId="6" borderId="7" xfId="1" applyFont="1" applyFill="1" applyBorder="1" applyAlignment="1">
      <alignment horizontal="center" vertical="center" wrapText="1"/>
    </xf>
    <xf numFmtId="0" fontId="14" fillId="6" borderId="5" xfId="0" applyFont="1" applyFill="1" applyBorder="1" applyAlignment="1">
      <alignment horizontal="center" vertical="center" wrapText="1"/>
    </xf>
    <xf numFmtId="0" fontId="7" fillId="6" borderId="5" xfId="1" applyFont="1" applyFill="1" applyBorder="1" applyAlignment="1">
      <alignment horizontal="center" vertical="center" wrapText="1"/>
    </xf>
    <xf numFmtId="3" fontId="7" fillId="6" borderId="5" xfId="1" applyNumberFormat="1" applyFont="1" applyFill="1" applyBorder="1" applyAlignment="1">
      <alignment horizontal="center" vertical="center" wrapText="1"/>
    </xf>
    <xf numFmtId="0" fontId="7" fillId="6" borderId="5" xfId="1" applyNumberFormat="1" applyFont="1" applyFill="1" applyBorder="1" applyAlignment="1">
      <alignment horizontal="center" vertical="center" wrapText="1"/>
    </xf>
    <xf numFmtId="0" fontId="15" fillId="6" borderId="5"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4" fontId="7" fillId="0" borderId="6" xfId="1" applyNumberFormat="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34" fillId="0" borderId="5" xfId="1" applyFont="1" applyFill="1" applyBorder="1" applyAlignment="1">
      <alignment horizontal="center" vertical="center" wrapText="1"/>
    </xf>
    <xf numFmtId="0" fontId="34" fillId="0" borderId="5" xfId="0" applyFont="1" applyFill="1" applyBorder="1" applyAlignment="1">
      <alignment horizontal="center" vertical="center" wrapText="1"/>
    </xf>
    <xf numFmtId="49" fontId="7" fillId="4" borderId="5" xfId="0" applyNumberFormat="1" applyFont="1" applyFill="1" applyBorder="1" applyAlignment="1">
      <alignment horizontal="center" vertical="center" wrapText="1"/>
    </xf>
    <xf numFmtId="0" fontId="7" fillId="0" borderId="5" xfId="0" applyFont="1" applyBorder="1" applyAlignment="1">
      <alignment horizontal="center" vertical="center" wrapText="1"/>
    </xf>
    <xf numFmtId="164" fontId="7" fillId="4" borderId="5" xfId="1" applyNumberFormat="1" applyFont="1" applyFill="1" applyBorder="1" applyAlignment="1">
      <alignment horizontal="center" vertical="center" wrapText="1"/>
    </xf>
    <xf numFmtId="0" fontId="24" fillId="0" borderId="5" xfId="1" applyNumberFormat="1" applyFont="1" applyFill="1" applyBorder="1" applyAlignment="1" applyProtection="1">
      <alignment horizontal="left" vertical="center" wrapText="1"/>
    </xf>
    <xf numFmtId="0" fontId="24" fillId="0" borderId="5" xfId="1" applyNumberFormat="1" applyFont="1" applyFill="1" applyBorder="1" applyAlignment="1" applyProtection="1">
      <alignment horizontal="left" vertical="center" wrapText="1"/>
      <protection locked="0"/>
    </xf>
    <xf numFmtId="0" fontId="18"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xf>
    <xf numFmtId="49" fontId="37" fillId="0" borderId="5" xfId="0" applyNumberFormat="1" applyFont="1" applyBorder="1" applyAlignment="1">
      <alignment horizontal="center" vertical="center"/>
    </xf>
    <xf numFmtId="0" fontId="38" fillId="0" borderId="5" xfId="0" applyFont="1" applyBorder="1"/>
    <xf numFmtId="0" fontId="38" fillId="0" borderId="5" xfId="0" applyFont="1" applyBorder="1" applyAlignment="1">
      <alignment horizontal="center" vertical="center"/>
    </xf>
    <xf numFmtId="0" fontId="13" fillId="0" borderId="5" xfId="1" applyNumberFormat="1" applyFont="1" applyFill="1" applyBorder="1" applyAlignment="1" applyProtection="1">
      <alignment horizontal="left" vertical="center" wrapText="1"/>
      <protection locked="0"/>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23" fillId="0" borderId="8" xfId="1" applyFont="1" applyFill="1" applyBorder="1" applyAlignment="1">
      <alignment horizontal="center" vertical="center" wrapText="1"/>
    </xf>
    <xf numFmtId="165" fontId="23" fillId="4" borderId="8" xfId="1" applyNumberFormat="1" applyFont="1" applyFill="1" applyBorder="1" applyAlignment="1">
      <alignment horizontal="center" vertical="center" wrapText="1"/>
    </xf>
    <xf numFmtId="0" fontId="24" fillId="0" borderId="8" xfId="1" applyFont="1" applyFill="1" applyBorder="1" applyAlignment="1">
      <alignment horizontal="center" vertical="center" wrapText="1"/>
    </xf>
    <xf numFmtId="164" fontId="24" fillId="0" borderId="8"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2" fontId="7" fillId="0" borderId="8" xfId="1" applyNumberFormat="1" applyFont="1" applyFill="1" applyBorder="1" applyAlignment="1">
      <alignment horizontal="center" vertical="center" wrapText="1"/>
    </xf>
    <xf numFmtId="2" fontId="17" fillId="0" borderId="8" xfId="1" applyNumberFormat="1" applyFont="1" applyFill="1" applyBorder="1" applyAlignment="1">
      <alignment horizontal="center" vertical="center" wrapText="1"/>
    </xf>
    <xf numFmtId="164" fontId="17" fillId="0" borderId="8" xfId="1"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9" borderId="5" xfId="0"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168" fontId="17" fillId="0" borderId="5" xfId="0" applyNumberFormat="1" applyFont="1" applyFill="1" applyBorder="1" applyAlignment="1">
      <alignment horizontal="left" vertical="center" wrapText="1"/>
    </xf>
    <xf numFmtId="0" fontId="17" fillId="0" borderId="5" xfId="0" applyNumberFormat="1"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3" fontId="23" fillId="0" borderId="5" xfId="1" applyNumberFormat="1" applyFont="1" applyFill="1" applyBorder="1" applyAlignment="1">
      <alignment horizontal="center" vertical="center" wrapText="1"/>
    </xf>
    <xf numFmtId="169" fontId="7" fillId="0" borderId="5" xfId="1" applyNumberFormat="1" applyFont="1" applyFill="1" applyBorder="1" applyAlignment="1">
      <alignment horizontal="center" vertical="center" wrapText="1"/>
    </xf>
    <xf numFmtId="168" fontId="7" fillId="0" borderId="5" xfId="0" applyNumberFormat="1" applyFont="1" applyFill="1" applyBorder="1" applyAlignment="1">
      <alignment horizontal="left" vertical="center" wrapText="1"/>
    </xf>
    <xf numFmtId="0" fontId="16" fillId="0" borderId="5" xfId="1"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2" fontId="17" fillId="0" borderId="5" xfId="0" applyNumberFormat="1" applyFont="1" applyFill="1" applyBorder="1" applyAlignment="1">
      <alignment horizontal="center" vertical="center" wrapText="1"/>
    </xf>
    <xf numFmtId="166" fontId="7" fillId="6" borderId="5" xfId="1" applyNumberFormat="1" applyFont="1" applyFill="1" applyBorder="1" applyAlignment="1">
      <alignment horizontal="center" vertical="center" wrapText="1"/>
    </xf>
    <xf numFmtId="171" fontId="7" fillId="4" borderId="5" xfId="1" applyNumberFormat="1" applyFont="1" applyFill="1" applyBorder="1" applyAlignment="1">
      <alignment horizontal="center" vertical="center" wrapText="1"/>
    </xf>
    <xf numFmtId="0" fontId="12" fillId="0" borderId="1" xfId="0" applyFont="1" applyFill="1" applyBorder="1" applyAlignment="1">
      <alignment vertical="center" wrapText="1"/>
    </xf>
    <xf numFmtId="164" fontId="13" fillId="0" borderId="2" xfId="1" applyNumberFormat="1" applyFont="1" applyFill="1" applyBorder="1" applyAlignment="1">
      <alignment horizontal="center" vertical="center" wrapText="1"/>
    </xf>
    <xf numFmtId="0" fontId="13" fillId="0" borderId="1" xfId="1" applyFont="1" applyFill="1" applyBorder="1" applyAlignment="1">
      <alignment horizontal="left" vertical="center" wrapText="1"/>
    </xf>
    <xf numFmtId="0" fontId="7" fillId="0" borderId="1" xfId="1" applyNumberFormat="1" applyFont="1" applyFill="1" applyBorder="1" applyAlignment="1" applyProtection="1">
      <alignment horizontal="left" vertical="center" wrapText="1"/>
    </xf>
    <xf numFmtId="0" fontId="11" fillId="0" borderId="5" xfId="0" applyFont="1" applyBorder="1" applyAlignment="1">
      <alignment vertical="center" wrapText="1"/>
    </xf>
    <xf numFmtId="0" fontId="12" fillId="6" borderId="2" xfId="0" applyFont="1" applyFill="1" applyBorder="1" applyAlignment="1">
      <alignment horizontal="center" vertical="center" wrapText="1"/>
    </xf>
    <xf numFmtId="0" fontId="24" fillId="0" borderId="5" xfId="0" applyFont="1" applyBorder="1" applyAlignment="1">
      <alignment horizontal="center" vertical="center" wrapText="1"/>
    </xf>
    <xf numFmtId="0" fontId="39" fillId="0" borderId="8"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5" xfId="0" applyFont="1" applyBorder="1" applyAlignment="1">
      <alignment horizontal="center" vertical="center"/>
    </xf>
    <xf numFmtId="0" fontId="12" fillId="6" borderId="8" xfId="0" applyFont="1" applyFill="1" applyBorder="1" applyAlignment="1">
      <alignment horizontal="center" vertical="center" wrapText="1"/>
    </xf>
    <xf numFmtId="0" fontId="40" fillId="0" borderId="5" xfId="0" applyNumberFormat="1" applyFont="1" applyFill="1" applyBorder="1" applyAlignment="1" applyProtection="1">
      <alignment horizontal="left" vertical="center" wrapText="1"/>
    </xf>
    <xf numFmtId="164" fontId="40" fillId="0" borderId="5" xfId="0" applyNumberFormat="1" applyFont="1" applyFill="1" applyBorder="1" applyAlignment="1" applyProtection="1">
      <alignment horizontal="left"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41" fillId="0" borderId="5" xfId="0" applyFont="1" applyBorder="1"/>
    <xf numFmtId="0" fontId="7" fillId="0" borderId="5" xfId="1" applyFont="1" applyFill="1" applyBorder="1" applyAlignment="1" applyProtection="1">
      <alignment horizontal="justify" vertical="center" wrapText="1"/>
      <protection locked="0"/>
    </xf>
    <xf numFmtId="0" fontId="23" fillId="0" borderId="5" xfId="0" applyFont="1" applyBorder="1"/>
    <xf numFmtId="1" fontId="7" fillId="0" borderId="5" xfId="1" applyNumberFormat="1" applyFont="1" applyFill="1" applyBorder="1" applyAlignment="1">
      <alignment horizontal="left" vertical="center" wrapText="1" indent="2"/>
    </xf>
    <xf numFmtId="0" fontId="8" fillId="0" borderId="3" xfId="1" applyFont="1" applyFill="1" applyBorder="1" applyAlignment="1">
      <alignment vertical="center"/>
    </xf>
    <xf numFmtId="0" fontId="8" fillId="0" borderId="8" xfId="1" applyFont="1" applyFill="1" applyBorder="1" applyAlignment="1">
      <alignment horizontal="center" vertical="center" wrapText="1"/>
    </xf>
    <xf numFmtId="0" fontId="8" fillId="0" borderId="2" xfId="1" applyFont="1" applyFill="1" applyBorder="1" applyAlignment="1" applyProtection="1">
      <alignment horizontal="center" vertical="center"/>
    </xf>
    <xf numFmtId="0" fontId="8" fillId="0" borderId="3" xfId="1" applyFont="1" applyFill="1" applyBorder="1" applyAlignment="1" applyProtection="1">
      <alignment vertical="center"/>
    </xf>
    <xf numFmtId="0" fontId="5" fillId="0" borderId="0" xfId="1" applyFont="1" applyFill="1" applyAlignment="1">
      <alignment horizontal="left" vertical="center" wrapText="1"/>
    </xf>
    <xf numFmtId="0" fontId="5" fillId="0" borderId="0" xfId="1" applyFont="1" applyFill="1" applyAlignment="1">
      <alignment horizontal="left" vertical="center"/>
    </xf>
    <xf numFmtId="0" fontId="7" fillId="0" borderId="0" xfId="1" applyFont="1" applyFill="1" applyBorder="1" applyAlignment="1">
      <alignment horizontal="center" vertical="center" wrapText="1"/>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3" borderId="4" xfId="1" applyFont="1" applyFill="1" applyBorder="1" applyAlignment="1">
      <alignment horizontal="center" vertical="center"/>
    </xf>
    <xf numFmtId="0" fontId="5" fillId="0" borderId="0" xfId="1" applyFont="1" applyFill="1" applyAlignment="1">
      <alignment horizontal="center" vertical="center" wrapText="1"/>
    </xf>
    <xf numFmtId="0" fontId="5" fillId="0" borderId="0" xfId="1" applyFont="1" applyFill="1" applyAlignment="1">
      <alignment horizontal="center" vertical="center"/>
    </xf>
    <xf numFmtId="0" fontId="17" fillId="0" borderId="5" xfId="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6"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9" fillId="0" borderId="3" xfId="1" applyFont="1" applyFill="1" applyBorder="1" applyAlignment="1">
      <alignment vertical="center"/>
    </xf>
    <xf numFmtId="0" fontId="9" fillId="0" borderId="4" xfId="1" applyFont="1" applyFill="1" applyBorder="1" applyAlignment="1">
      <alignment vertical="center"/>
    </xf>
    <xf numFmtId="0" fontId="7" fillId="0" borderId="5" xfId="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10" fillId="6" borderId="2" xfId="1" applyFont="1" applyFill="1" applyBorder="1" applyAlignment="1">
      <alignment horizontal="center" vertical="center"/>
    </xf>
    <xf numFmtId="0" fontId="10" fillId="6" borderId="3" xfId="1" applyFont="1" applyFill="1" applyBorder="1" applyAlignment="1">
      <alignment horizontal="center" vertical="center"/>
    </xf>
    <xf numFmtId="0" fontId="10" fillId="6" borderId="4" xfId="1" applyFont="1" applyFill="1" applyBorder="1" applyAlignment="1">
      <alignment horizontal="center" vertical="center"/>
    </xf>
    <xf numFmtId="0" fontId="7" fillId="6" borderId="0" xfId="1" applyFont="1" applyFill="1" applyBorder="1" applyAlignment="1">
      <alignment horizontal="center" vertical="center" wrapText="1"/>
    </xf>
    <xf numFmtId="0" fontId="5" fillId="6" borderId="0" xfId="1" applyFont="1" applyFill="1" applyAlignment="1">
      <alignment horizontal="center" vertical="center" wrapText="1"/>
    </xf>
    <xf numFmtId="0" fontId="5" fillId="6" borderId="0" xfId="1" applyFont="1" applyFill="1" applyAlignment="1">
      <alignment horizontal="center" vertical="center"/>
    </xf>
    <xf numFmtId="0" fontId="17" fillId="6" borderId="5"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8" fillId="6" borderId="6"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8" fillId="6" borderId="2" xfId="1" applyFont="1" applyFill="1" applyBorder="1" applyAlignment="1">
      <alignment horizontal="center" vertical="center" wrapText="1"/>
    </xf>
    <xf numFmtId="0" fontId="9" fillId="6" borderId="3" xfId="1" applyFont="1" applyFill="1" applyBorder="1" applyAlignment="1">
      <alignment vertical="center"/>
    </xf>
    <xf numFmtId="0" fontId="9" fillId="6" borderId="4" xfId="1" applyFont="1" applyFill="1" applyBorder="1" applyAlignment="1">
      <alignment vertical="center"/>
    </xf>
    <xf numFmtId="0" fontId="10" fillId="0" borderId="5" xfId="1" applyFont="1" applyFill="1" applyBorder="1" applyAlignment="1">
      <alignment horizontal="center" vertical="center"/>
    </xf>
    <xf numFmtId="0" fontId="31" fillId="0" borderId="5" xfId="1" applyFont="1" applyFill="1" applyBorder="1" applyAlignment="1">
      <alignment horizontal="center" vertical="center" wrapText="1"/>
    </xf>
    <xf numFmtId="0" fontId="32" fillId="0" borderId="5" xfId="1" applyFont="1" applyFill="1" applyBorder="1" applyAlignment="1">
      <alignment horizontal="center" vertical="center" wrapText="1"/>
    </xf>
    <xf numFmtId="0" fontId="32" fillId="0" borderId="5" xfId="1" applyFont="1" applyFill="1" applyBorder="1" applyAlignment="1">
      <alignment vertical="center"/>
    </xf>
    <xf numFmtId="0" fontId="10" fillId="3" borderId="2" xfId="1" applyFont="1" applyFill="1" applyBorder="1" applyAlignment="1">
      <alignment horizontal="center" vertical="center" wrapText="1"/>
    </xf>
    <xf numFmtId="0" fontId="10" fillId="3" borderId="3" xfId="1" applyFont="1" applyFill="1" applyBorder="1" applyAlignment="1">
      <alignment horizontal="center" vertical="center" wrapText="1"/>
    </xf>
    <xf numFmtId="0" fontId="10" fillId="3" borderId="4" xfId="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wrapText="1"/>
    </xf>
    <xf numFmtId="0" fontId="7" fillId="0" borderId="8" xfId="1" applyNumberFormat="1" applyFont="1" applyFill="1" applyBorder="1" applyAlignment="1">
      <alignment horizontal="center" vertical="center" wrapText="1"/>
    </xf>
    <xf numFmtId="0" fontId="23" fillId="0" borderId="5" xfId="0" applyFont="1" applyBorder="1" applyAlignment="1">
      <alignment horizontal="justify" wrapText="1"/>
    </xf>
  </cellXfs>
  <cellStyles count="6">
    <cellStyle name="Обычный" xfId="0" builtinId="0"/>
    <cellStyle name="Обычный 2" xfId="2"/>
    <cellStyle name="Обычный 2 2" xfId="3"/>
    <cellStyle name="Обычный 3" xfId="4"/>
    <cellStyle name="Обычный 4" xfId="5"/>
    <cellStyle name="Обычный 5" xfId="1"/>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16.xml"/><Relationship Id="rId50" Type="http://schemas.openxmlformats.org/officeDocument/2006/relationships/revisionLog" Target="revisionLog15.xml"/><Relationship Id="rId54" Type="http://schemas.openxmlformats.org/officeDocument/2006/relationships/revisionLog" Target="revisionLog2.xml"/><Relationship Id="rId53" Type="http://schemas.openxmlformats.org/officeDocument/2006/relationships/revisionLog" Target="revisionLog1.xml"/><Relationship Id="rId52" Type="http://schemas.openxmlformats.org/officeDocument/2006/relationships/revisionLog" Target="revisionLog1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499404-4574-47A5-ACA9-857669CF8385}" diskRevisions="1" revisionId="939" version="38">
  <header guid="{992755BB-B61E-4656-A1E2-5B08EDBFC95D}" dateTime="2024-06-05T15:31:45" maxSheetId="20" userName="Лукманова Эльвира Наильевна" r:id="rId50" minRId="771" maxRId="772">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10B81B0B-FC4A-4FF3-A9D6-4A124A41D02F}" dateTime="2024-06-07T08:39:35" maxSheetId="20" userName="Лукманова Эльвира Наильевна" r:id="rId51" minRId="773" maxRId="779">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26002D9D-9C81-4F32-99E0-9DD3F8430D50}" dateTime="2024-06-07T09:42:51" maxSheetId="20" userName="Лукманова Эльвира Наильевна" r:id="rId52" minRId="800" maxRId="806">
    <sheetIdMap count="19">
      <sheetId val="1"/>
      <sheetId val="2"/>
      <sheetId val="3"/>
      <sheetId val="4"/>
      <sheetId val="5"/>
      <sheetId val="6"/>
      <sheetId val="7"/>
      <sheetId val="8"/>
      <sheetId val="9"/>
      <sheetId val="10"/>
      <sheetId val="11"/>
      <sheetId val="12"/>
      <sheetId val="13"/>
      <sheetId val="14"/>
      <sheetId val="15"/>
      <sheetId val="16"/>
      <sheetId val="17"/>
      <sheetId val="18"/>
      <sheetId val="19"/>
    </sheetIdMap>
  </header>
  <header guid="{BC0A5289-0F40-41B4-B4A6-21371EDD0180}" dateTime="2025-05-23T17:28:56" maxSheetId="21" userName="Лукманова Эльвира Наильевна" r:id="rId53" minRId="807" maxRId="893">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52499404-4574-47A5-ACA9-857669CF8385}" dateTime="2025-06-04T11:26:15" maxSheetId="21" userName="Лукманова Эльвира Наильевна" r:id="rId54" minRId="914" maxRId="92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is rId="807" sheetId="20" name="[Целевые показатели март 2024.xlsx]Лист1" sheetPosition="1"/>
  <rcc rId="808" sId="1">
    <oc r="B1" t="inlineStr">
      <is>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is>
    </oc>
    <nc r="B1" t="inlineStr">
      <is>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is>
    </nc>
  </rcc>
  <rfmt sheetId="1" sqref="B1:T1">
    <dxf>
      <alignment horizontal="left" readingOrder="0"/>
    </dxf>
  </rfmt>
  <rfmt sheetId="1" sqref="B2" start="0" length="0">
    <dxf>
      <font>
        <sz val="12"/>
        <color auto="1"/>
        <name val="Times New Roman"/>
        <scheme val="none"/>
      </font>
    </dxf>
  </rfmt>
  <rcc rId="809" sId="1">
    <oc r="C2" t="inlineStr">
      <is>
        <t>Наименование показателей результатов</t>
      </is>
    </oc>
    <nc r="C2" t="inlineStr">
      <is>
        <t>Наименование показателя</t>
      </is>
    </nc>
  </rcc>
  <rcc rId="810" sId="1">
    <oc r="D2" t="inlineStr">
      <is>
        <t>Единица измерения</t>
      </is>
    </oc>
    <nc r="D2" t="inlineStr">
      <is>
        <t>Уровень показателя</t>
      </is>
    </nc>
  </rcc>
  <rcc rId="811" sId="1">
    <oc r="E2" t="inlineStr">
      <is>
        <t>Базовый показатель на начало реализации программы</t>
      </is>
    </oc>
    <nc r="E2" t="inlineStr">
      <is>
        <t>Единица измерения</t>
      </is>
    </nc>
  </rcc>
  <rcc rId="812" sId="1">
    <oc r="F2" t="inlineStr">
      <is>
        <t>Утверждено программой на 2024 год</t>
      </is>
    </oc>
    <nc r="F2" t="inlineStr">
      <is>
        <t>Базовое значение</t>
      </is>
    </nc>
  </rcc>
  <rcc rId="813" sId="1" odxf="1" dxf="1">
    <oc r="G2" t="inlineStr">
      <is>
        <t>Фактическое значение показателя на отчетную дату (нарастающим)</t>
      </is>
    </oc>
    <nc r="G2" t="inlineStr">
      <is>
        <t>Плановое значение на конец отчетного периода (года)</t>
      </is>
    </nc>
    <odxf>
      <border outline="0">
        <right/>
        <bottom style="thin">
          <color indexed="64"/>
        </bottom>
      </border>
    </odxf>
    <ndxf>
      <border outline="0">
        <right style="thin">
          <color indexed="64"/>
        </right>
        <bottom/>
      </border>
    </ndxf>
  </rcc>
  <rfmt sheetId="1" sqref="H2" start="0" length="0">
    <dxf>
      <font>
        <sz val="12"/>
        <color auto="1"/>
        <name val="Times New Roman"/>
        <scheme val="none"/>
      </font>
      <alignment horizontal="center" wrapText="1" readingOrder="0"/>
      <border outline="0">
        <left style="thin">
          <color indexed="64"/>
        </left>
      </border>
    </dxf>
  </rfmt>
  <rfmt sheetId="1" sqref="I2" start="0" length="0">
    <dxf>
      <font>
        <sz val="12"/>
        <color auto="1"/>
        <name val="Times New Roman"/>
        <scheme val="none"/>
      </font>
    </dxf>
  </rfmt>
  <rfmt sheetId="1" sqref="J2" start="0" length="0">
    <dxf>
      <font>
        <sz val="12"/>
        <color auto="1"/>
        <name val="Times New Roman"/>
        <scheme val="none"/>
      </font>
    </dxf>
  </rfmt>
  <rfmt sheetId="1" sqref="K2" start="0" length="0">
    <dxf>
      <font>
        <sz val="12"/>
        <color auto="1"/>
        <name val="Times New Roman"/>
        <scheme val="none"/>
      </font>
    </dxf>
  </rfmt>
  <rfmt sheetId="1" sqref="L2" start="0" length="0">
    <dxf>
      <font>
        <sz val="12"/>
        <color auto="1"/>
        <name val="Times New Roman"/>
        <scheme val="none"/>
      </font>
    </dxf>
  </rfmt>
  <rfmt sheetId="1" sqref="M2" start="0" length="0">
    <dxf>
      <font>
        <sz val="12"/>
        <color auto="1"/>
        <name val="Times New Roman"/>
        <scheme val="none"/>
      </font>
    </dxf>
  </rfmt>
  <rfmt sheetId="1" sqref="N2" start="0" length="0">
    <dxf>
      <font>
        <sz val="12"/>
        <color auto="1"/>
        <name val="Times New Roman"/>
        <scheme val="none"/>
      </font>
    </dxf>
  </rfmt>
  <rfmt sheetId="1" sqref="O2" start="0" length="0">
    <dxf>
      <font>
        <sz val="12"/>
        <color auto="1"/>
        <name val="Times New Roman"/>
        <scheme val="none"/>
      </font>
    </dxf>
  </rfmt>
  <rfmt sheetId="1" sqref="P2" start="0" length="0">
    <dxf>
      <font>
        <sz val="12"/>
        <color auto="1"/>
        <name val="Times New Roman"/>
        <scheme val="none"/>
      </font>
    </dxf>
  </rfmt>
  <rfmt sheetId="1" sqref="Q2" start="0" length="0">
    <dxf>
      <font>
        <sz val="12"/>
        <color auto="1"/>
        <name val="Times New Roman"/>
        <scheme val="none"/>
      </font>
    </dxf>
  </rfmt>
  <rfmt sheetId="1" sqref="R2" start="0" length="0">
    <dxf>
      <font>
        <sz val="12"/>
        <color auto="1"/>
        <name val="Times New Roman"/>
        <scheme val="none"/>
      </font>
    </dxf>
  </rfmt>
  <rfmt sheetId="1" sqref="S2" start="0" length="0">
    <dxf>
      <font>
        <sz val="12"/>
        <color auto="1"/>
        <name val="Times New Roman"/>
        <scheme val="none"/>
      </font>
      <border outline="0">
        <right/>
      </border>
    </dxf>
  </rfmt>
  <rcc rId="814" sId="1" odxf="1" dxf="1">
    <nc r="T2" t="inlineStr">
      <is>
        <t>На конец  года</t>
      </is>
    </nc>
    <odxf>
      <alignment horizontal="general" wrapText="0" readingOrder="0"/>
    </odxf>
    <ndxf>
      <alignment horizontal="center" wrapText="1" readingOrder="0"/>
    </ndxf>
  </rcc>
  <rcc rId="815" sId="1" odxf="1" s="1" dxf="1">
    <nc r="U2" t="inlineStr">
      <is>
        <t>Степень достижения</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16" sId="1" odxf="1" s="1" dxf="1">
    <nc r="V2" t="inlineStr">
      <is>
        <t>Примечание
(причины
отрицательной
динамики
показателей, а
также меры с
помощью
которых
удалось
улучшить
степень
достижения
показателей)</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qref="B3" start="0" length="0">
    <dxf>
      <font>
        <sz val="12"/>
        <color auto="1"/>
        <name val="Times New Roman"/>
        <scheme val="none"/>
      </font>
    </dxf>
  </rfmt>
  <rfmt sheetId="1" sqref="D3" start="0" length="0">
    <dxf>
      <font>
        <sz val="12"/>
        <color auto="1"/>
        <name val="Times New Roman"/>
        <scheme val="none"/>
      </font>
      <border outline="0">
        <bottom style="thin">
          <color indexed="64"/>
        </bottom>
      </border>
    </dxf>
  </rfmt>
  <rfmt sheetId="1" sqref="E3" start="0" length="0">
    <dxf>
      <font>
        <sz val="12"/>
        <color auto="1"/>
        <name val="Times New Roman"/>
        <scheme val="none"/>
      </font>
    </dxf>
  </rfmt>
  <rfmt sheetId="1" sqref="F3" start="0" length="0">
    <dxf>
      <font>
        <sz val="12"/>
        <color auto="1"/>
        <name val="Times New Roman"/>
        <scheme val="none"/>
      </font>
    </dxf>
  </rfmt>
  <rcc rId="817" sId="1" odxf="1" dxf="1">
    <oc r="G3" t="inlineStr">
      <is>
        <t>январь</t>
      </is>
    </oc>
    <nc r="G3"/>
    <odxf>
      <fill>
        <patternFill patternType="solid">
          <bgColor theme="0" tint="-0.14999847407452621"/>
        </patternFill>
      </fill>
      <alignment textRotation="90" readingOrder="0"/>
      <border outline="0">
        <top style="thin">
          <color indexed="64"/>
        </top>
      </border>
    </odxf>
    <ndxf>
      <fill>
        <patternFill patternType="none">
          <bgColor indexed="65"/>
        </patternFill>
      </fill>
      <alignment textRotation="0" readingOrder="0"/>
      <border outline="0">
        <top/>
      </border>
    </ndxf>
  </rcc>
  <rcc rId="818" sId="1" odxf="1" dxf="1">
    <oc r="H3" t="inlineStr">
      <is>
        <t>февраль</t>
      </is>
    </oc>
    <nc r="H3" t="inlineStr">
      <is>
        <t>январь</t>
      </is>
    </nc>
    <odxf>
      <alignment textRotation="90" readingOrder="0"/>
    </odxf>
    <ndxf>
      <alignment textRotation="0" readingOrder="0"/>
    </ndxf>
  </rcc>
  <rcc rId="819" sId="1" odxf="1" dxf="1">
    <oc r="I3" t="inlineStr">
      <is>
        <t>март</t>
      </is>
    </oc>
    <nc r="I3" t="inlineStr">
      <is>
        <t>февраль</t>
      </is>
    </nc>
    <odxf>
      <alignment textRotation="90" readingOrder="0"/>
    </odxf>
    <ndxf>
      <alignment textRotation="0" readingOrder="0"/>
    </ndxf>
  </rcc>
  <rcc rId="820" sId="1" odxf="1" dxf="1">
    <oc r="J3" t="inlineStr">
      <is>
        <t>апрель</t>
      </is>
    </oc>
    <nc r="J3" t="inlineStr">
      <is>
        <t>март</t>
      </is>
    </nc>
    <odxf>
      <alignment textRotation="90" readingOrder="0"/>
    </odxf>
    <ndxf>
      <alignment textRotation="0" readingOrder="0"/>
    </ndxf>
  </rcc>
  <rcc rId="821" sId="1" odxf="1" dxf="1">
    <oc r="K3" t="inlineStr">
      <is>
        <t>май</t>
      </is>
    </oc>
    <nc r="K3" t="inlineStr">
      <is>
        <t>апрель</t>
      </is>
    </nc>
    <odxf>
      <alignment textRotation="90" readingOrder="0"/>
    </odxf>
    <ndxf>
      <alignment textRotation="0" readingOrder="0"/>
    </ndxf>
  </rcc>
  <rcc rId="822" sId="1" odxf="1" dxf="1">
    <oc r="L3" t="inlineStr">
      <is>
        <t>июнь</t>
      </is>
    </oc>
    <nc r="L3" t="inlineStr">
      <is>
        <t>май</t>
      </is>
    </nc>
    <odxf>
      <alignment textRotation="90" readingOrder="0"/>
    </odxf>
    <ndxf>
      <alignment textRotation="0" readingOrder="0"/>
    </ndxf>
  </rcc>
  <rcc rId="823" sId="1" odxf="1" dxf="1">
    <oc r="M3" t="inlineStr">
      <is>
        <t>июль</t>
      </is>
    </oc>
    <nc r="M3" t="inlineStr">
      <is>
        <t>июнь</t>
      </is>
    </nc>
    <odxf>
      <alignment textRotation="90" readingOrder="0"/>
    </odxf>
    <ndxf>
      <alignment textRotation="0" readingOrder="0"/>
    </ndxf>
  </rcc>
  <rcc rId="824" sId="1" odxf="1" dxf="1">
    <oc r="N3" t="inlineStr">
      <is>
        <t>август</t>
      </is>
    </oc>
    <nc r="N3" t="inlineStr">
      <is>
        <t>июль</t>
      </is>
    </nc>
    <odxf>
      <alignment textRotation="90" readingOrder="0"/>
    </odxf>
    <ndxf>
      <alignment textRotation="0" readingOrder="0"/>
    </ndxf>
  </rcc>
  <rcc rId="825" sId="1" odxf="1" dxf="1">
    <oc r="O3" t="inlineStr">
      <is>
        <t>сентябрь</t>
      </is>
    </oc>
    <nc r="O3" t="inlineStr">
      <is>
        <t>август</t>
      </is>
    </nc>
    <odxf>
      <alignment textRotation="90" readingOrder="0"/>
    </odxf>
    <ndxf>
      <alignment textRotation="0" readingOrder="0"/>
    </ndxf>
  </rcc>
  <rcc rId="826" sId="1" odxf="1" dxf="1">
    <oc r="P3" t="inlineStr">
      <is>
        <t>октябрь</t>
      </is>
    </oc>
    <nc r="P3" t="inlineStr">
      <is>
        <t>сентябрь</t>
      </is>
    </nc>
    <odxf>
      <alignment textRotation="90" readingOrder="0"/>
    </odxf>
    <ndxf>
      <alignment textRotation="0" readingOrder="0"/>
    </ndxf>
  </rcc>
  <rcc rId="827" sId="1" odxf="1" dxf="1">
    <oc r="Q3" t="inlineStr">
      <is>
        <t>ноябрь</t>
      </is>
    </oc>
    <nc r="Q3" t="inlineStr">
      <is>
        <t>октябрь</t>
      </is>
    </nc>
    <odxf>
      <alignment textRotation="90" readingOrder="0"/>
    </odxf>
    <ndxf>
      <alignment textRotation="0" readingOrder="0"/>
    </ndxf>
  </rcc>
  <rcc rId="828" sId="1" odxf="1" dxf="1">
    <oc r="R3" t="inlineStr">
      <is>
        <t>декабрь</t>
      </is>
    </oc>
    <nc r="R3" t="inlineStr">
      <is>
        <t>ноябрь</t>
      </is>
    </nc>
    <odxf>
      <alignment textRotation="90" readingOrder="0"/>
    </odxf>
    <ndxf>
      <alignment textRotation="0" readingOrder="0"/>
    </ndxf>
  </rcc>
  <rcc rId="829" sId="1" odxf="1" dxf="1">
    <oc r="S3" t="inlineStr">
      <is>
        <t xml:space="preserve">оценка </t>
      </is>
    </oc>
    <nc r="S3" t="inlineStr">
      <is>
        <t>декабрь</t>
      </is>
    </nc>
    <odxf>
      <alignment textRotation="90" readingOrder="0"/>
    </odxf>
    <ndxf>
      <alignment textRotation="0" readingOrder="0"/>
    </ndxf>
  </rcc>
  <rcc rId="830" sId="1">
    <oc r="T3" t="inlineStr">
      <is>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is>
    </oc>
    <nc r="T3">
      <v>2025</v>
    </nc>
  </rcc>
  <rcc rId="831" sId="1" odxf="1" s="1" dxf="1">
    <nc r="U3" t="inlineStr">
      <is>
        <t>%</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rder>
    </ndxf>
  </rcc>
  <rfmt sheetId="1" s="1" sqref="V3" start="0" length="0">
    <dxf>
      <font>
        <b/>
        <sz val="12"/>
        <color auto="1"/>
        <name val="Times New Roman"/>
        <scheme val="none"/>
      </font>
      <alignment horizontal="center" vertical="center" wrapText="1" readingOrder="0"/>
      <border outline="0">
        <left style="thin">
          <color indexed="64"/>
        </left>
        <right style="thin">
          <color indexed="64"/>
        </right>
        <bottom style="thin">
          <color indexed="64"/>
        </bottom>
      </border>
    </dxf>
  </rfmt>
  <rfmt sheetId="1" sqref="B4" start="0" length="0">
    <dxf>
      <font>
        <sz val="12"/>
        <color auto="1"/>
        <name val="Times New Roman"/>
        <scheme val="none"/>
      </font>
    </dxf>
  </rfmt>
  <rfmt sheetId="1" sqref="R4" start="0" length="0">
    <dxf>
      <alignment wrapText="1" readingOrder="0"/>
    </dxf>
  </rfmt>
  <rcc rId="832" sId="1" odxf="1" dxf="1">
    <nc r="S4">
      <v>18</v>
    </nc>
    <odxf>
      <alignment wrapText="0" readingOrder="0"/>
    </odxf>
    <ndxf>
      <alignment wrapText="1" readingOrder="0"/>
    </ndxf>
  </rcc>
  <rcc rId="833" sId="1" odxf="1" dxf="1">
    <oc r="T4">
      <v>18</v>
    </oc>
    <nc r="T4">
      <v>19</v>
    </nc>
    <odxf>
      <border outline="0">
        <left/>
        <bottom/>
      </border>
    </odxf>
    <ndxf>
      <border outline="0">
        <left style="thin">
          <color indexed="64"/>
        </left>
        <bottom style="thin">
          <color indexed="64"/>
        </bottom>
      </border>
    </ndxf>
  </rcc>
  <rcc rId="834" sId="1" odxf="1" s="1" dxf="1">
    <nc r="U4">
      <v>20</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5" sId="1" odxf="1" s="1" dxf="1">
    <nc r="V4">
      <v>21</v>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b/>
        <sz val="12"/>
        <color auto="1"/>
        <name val="Times New Roman"/>
        <scheme val="none"/>
      </font>
      <alignment horizontal="center" vertical="center" wrapText="1" readingOrder="0"/>
      <border outline="0">
        <left style="thin">
          <color indexed="64"/>
        </left>
        <right style="thin">
          <color indexed="64"/>
        </right>
        <top style="thin">
          <color indexed="64"/>
        </top>
        <bottom style="thin">
          <color indexed="64"/>
        </bottom>
      </border>
    </ndxf>
  </rcc>
  <rcc rId="836" sId="1" odxf="1" s="1" dxf="1">
    <oc r="B5" t="inlineStr">
      <is>
        <t>Муниципальная программа "Укрепление межнационального и межконфессионального согласия, профилактика экстремизма и терроризма в городе Когалыме"</t>
      </is>
    </oc>
    <nc r="B5">
      <v>1</v>
    </nc>
    <odxf>
      <font>
        <b/>
        <i val="0"/>
        <strike val="0"/>
        <condense val="0"/>
        <extend val="0"/>
        <outline val="0"/>
        <shadow val="0"/>
        <u val="none"/>
        <vertAlign val="baseline"/>
        <sz val="16"/>
        <color auto="1"/>
        <name val="Times New Roman"/>
        <scheme val="none"/>
      </font>
      <numFmt numFmtId="0" formatCode="General"/>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odxf>
    <ndxf>
      <font>
        <b val="0"/>
        <sz val="13"/>
        <color auto="1"/>
        <name val="Times New Roman"/>
        <scheme val="none"/>
      </font>
      <fill>
        <patternFill patternType="none">
          <bgColor indexed="65"/>
        </patternFill>
      </fill>
      <border outline="0">
        <right style="thin">
          <color indexed="64"/>
        </right>
      </border>
    </ndxf>
  </rcc>
  <rcc rId="837" sId="1" odxf="1" dxf="1">
    <nc r="C5" t="inlineStr">
      <is>
        <t>Доля граждан, положительно оценивающих состояние межнациональных отношений в городе Когалыме, от числа опрошенных</t>
      </is>
    </nc>
    <odxf>
      <font>
        <b/>
        <sz val="16"/>
        <color auto="1"/>
        <name val="Times New Roman"/>
        <scheme val="none"/>
      </font>
      <fill>
        <patternFill patternType="solid">
          <bgColor theme="0" tint="-0.249977111117893"/>
        </patternFill>
      </fill>
      <alignment horizontal="center" wrapText="0" readingOrder="0"/>
      <border outline="0">
        <left/>
        <right/>
      </border>
    </odxf>
    <ndxf>
      <font>
        <b val="0"/>
        <sz val="12"/>
        <color auto="1"/>
        <name val="Times New Roman"/>
        <scheme val="none"/>
      </font>
      <fill>
        <patternFill patternType="none">
          <bgColor indexed="65"/>
        </patternFill>
      </fill>
      <alignment horizontal="left" wrapText="1" readingOrder="0"/>
      <border outline="0">
        <left style="thin">
          <color indexed="64"/>
        </left>
        <right style="thin">
          <color indexed="64"/>
        </right>
      </border>
    </ndxf>
  </rcc>
  <rcc rId="838" sId="1" odxf="1" dxf="1">
    <nc r="D5" t="inlineStr">
      <is>
        <t>«МП»</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39" sId="1" odxf="1" dxf="1">
    <nc r="E5" t="inlineStr">
      <is>
        <t>процент</t>
      </is>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0" sId="1" odxf="1" dxf="1">
    <nc r="F5">
      <v>93</v>
    </nc>
    <odxf>
      <font>
        <b/>
        <sz val="16"/>
        <color auto="1"/>
        <name val="Times New Roman"/>
        <scheme val="none"/>
      </font>
      <fill>
        <patternFill patternType="solid">
          <bgColor theme="0" tint="-0.249977111117893"/>
        </patternFill>
      </fill>
      <alignment wrapText="0" readingOrder="0"/>
      <border outline="0">
        <left/>
        <right/>
      </border>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ndxf>
  </rcc>
  <rcc rId="841" sId="1" odxf="1" dxf="1">
    <nc r="G5">
      <v>93.1</v>
    </nc>
    <odxf>
      <font>
        <b/>
        <sz val="16"/>
        <color auto="1"/>
        <name val="Times New Roman"/>
        <scheme val="none"/>
      </font>
      <fill>
        <patternFill>
          <bgColor theme="0" tint="-0.249977111117893"/>
        </patternFill>
      </fill>
      <alignment wrapText="0" readingOrder="0"/>
      <border outline="0">
        <left/>
        <right/>
      </border>
    </odxf>
    <ndxf>
      <font>
        <b val="0"/>
        <sz val="12"/>
        <color auto="1"/>
        <name val="Times New Roman"/>
        <scheme val="none"/>
      </font>
      <fill>
        <patternFill>
          <bgColor theme="0" tint="-4.9989318521683403E-2"/>
        </patternFill>
      </fill>
      <alignment wrapText="1" readingOrder="0"/>
      <border outline="0">
        <left style="thin">
          <color indexed="64"/>
        </left>
        <right style="thin">
          <color indexed="64"/>
        </right>
      </border>
    </ndxf>
  </rcc>
  <rcc rId="842" sId="1" odxf="1" dxf="1">
    <nc r="H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3" sId="1" odxf="1" dxf="1">
    <nc r="I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cc rId="844" sId="1" odxf="1" dxf="1">
    <nc r="J5" t="inlineStr">
      <is>
        <t>-</t>
      </is>
    </nc>
    <odxf>
      <font>
        <b/>
        <sz val="16"/>
        <color auto="1"/>
        <name val="Times New Roman"/>
        <scheme val="none"/>
      </font>
      <fill>
        <patternFill patternType="solid">
          <bgColor theme="0" tint="-0.249977111117893"/>
        </patternFill>
      </fill>
      <alignment wrapText="0" readingOrder="0"/>
      <border outline="0">
        <left/>
        <right/>
      </border>
      <protection locked="1"/>
    </odxf>
    <n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ndxf>
  </rcc>
  <rfmt sheetId="1" sqref="K5" start="0" length="0">
    <dxf>
      <font>
        <b val="0"/>
        <sz val="12"/>
        <color auto="1"/>
        <name val="Times New Roman"/>
        <scheme val="none"/>
      </font>
      <fill>
        <patternFill patternType="none">
          <bgColor indexed="65"/>
        </patternFill>
      </fill>
      <alignment wrapText="1" readingOrder="0"/>
      <border outline="0">
        <left style="thin">
          <color indexed="64"/>
        </left>
        <right style="thin">
          <color indexed="64"/>
        </right>
      </border>
      <protection locked="0"/>
    </dxf>
  </rfmt>
  <rfmt sheetId="1" sqref="L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M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N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O5" start="0" length="0">
    <dxf>
      <font>
        <b val="0"/>
        <sz val="12"/>
        <color rgb="FFFF0000"/>
        <name val="Times New Roman"/>
        <scheme val="none"/>
      </font>
      <numFmt numFmtId="164" formatCode="0.0"/>
      <fill>
        <patternFill patternType="none">
          <bgColor indexed="65"/>
        </patternFill>
      </fill>
      <alignment wrapText="1" readingOrder="0"/>
      <border outline="0">
        <left style="thin">
          <color indexed="64"/>
        </left>
        <right style="thin">
          <color indexed="64"/>
        </right>
      </border>
    </dxf>
  </rfmt>
  <rfmt sheetId="1" sqref="P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Q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R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S5" start="0" length="0">
    <dxf>
      <font>
        <b val="0"/>
        <sz val="12"/>
        <color rgb="FFFF0000"/>
        <name val="Times New Roman"/>
        <scheme val="none"/>
      </font>
      <fill>
        <patternFill patternType="none">
          <bgColor indexed="65"/>
        </patternFill>
      </fill>
      <alignment wrapText="1" readingOrder="0"/>
      <border outline="0">
        <left style="thin">
          <color indexed="64"/>
        </left>
        <right style="thin">
          <color indexed="64"/>
        </right>
      </border>
    </dxf>
  </rfmt>
  <rfmt sheetId="1" sqref="T5" start="0" length="0">
    <dxf>
      <font>
        <b val="0"/>
        <sz val="12"/>
        <color rgb="FFFF0000"/>
        <name val="Times New Roman"/>
        <scheme val="none"/>
      </font>
      <fill>
        <patternFill patternType="none">
          <bgColor indexed="65"/>
        </patternFill>
      </fill>
      <alignment horizontal="left" wrapText="1" readingOrder="0"/>
      <border outline="0">
        <left style="thin">
          <color indexed="64"/>
        </left>
      </border>
    </dxf>
  </rfmt>
  <rfmt sheetId="1" sqref="U5" start="0" length="0">
    <dxf>
      <font>
        <sz val="11"/>
        <color rgb="FFFF0000"/>
        <name val="Times New Roman"/>
        <scheme val="none"/>
      </font>
      <border outline="0">
        <left style="thin">
          <color indexed="64"/>
        </left>
        <right style="thin">
          <color indexed="64"/>
        </right>
        <top style="thin">
          <color indexed="64"/>
        </top>
        <bottom style="thin">
          <color indexed="64"/>
        </bottom>
      </border>
    </dxf>
  </rfmt>
  <rcc rId="845" sId="1" odxf="1" s="1" dxf="1">
    <nc r="V5" t="inlineStr">
      <is>
        <t>Опрос проводится ежегодно в период с июля по сентябрь месяц каждого года</t>
      </is>
    </nc>
    <o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odxf>
    <ndxf>
      <font>
        <sz val="12"/>
        <color auto="1"/>
        <name val="Times New Roman"/>
        <scheme val="none"/>
      </font>
      <alignment horizontal="justify" vertical="center" wrapText="1" readingOrder="0"/>
      <border outline="0">
        <left style="thin">
          <color indexed="64"/>
        </left>
        <right style="thin">
          <color indexed="64"/>
        </right>
        <top style="thin">
          <color indexed="64"/>
        </top>
        <bottom style="thin">
          <color indexed="64"/>
        </bottom>
      </border>
      <protection locked="0"/>
    </ndxf>
  </rcc>
  <rcc rId="846" sId="1">
    <oc r="B6" t="inlineStr">
      <is>
        <t>I</t>
      </is>
    </oc>
    <nc r="B6">
      <v>2</v>
    </nc>
  </rcc>
  <rcc rId="847" sId="1">
    <oc r="C6" t="inlineStr">
      <is>
        <t>Доля граждан, положительно оценивающих состояние межнациональных отношений в городе Когалыме, от числа опрошенных</t>
      </is>
    </oc>
    <nc r="C6" t="inlineStr">
      <is>
        <t>Количество участников мероприятий, направленных на укрепление общероссийского гражданского единства</t>
      </is>
    </nc>
  </rcc>
  <rcc rId="848" sId="1">
    <oc r="D6" t="inlineStr">
      <is>
        <t>%</t>
      </is>
    </oc>
    <nc r="D6" t="inlineStr">
      <is>
        <t>«МП»</t>
      </is>
    </nc>
  </rcc>
  <rcc rId="849" sId="1">
    <oc r="E6">
      <v>91</v>
    </oc>
    <nc r="E6" t="inlineStr">
      <is>
        <t>человек</t>
      </is>
    </nc>
  </rcc>
  <rcc rId="850" sId="1" odxf="1" dxf="1">
    <oc r="F6">
      <v>91.3</v>
    </oc>
    <nc r="F6">
      <v>3648</v>
    </nc>
    <odxf>
      <numFmt numFmtId="165" formatCode="#,##0.0"/>
      <fill>
        <patternFill patternType="solid">
          <bgColor theme="0" tint="-4.9989318521683403E-2"/>
        </patternFill>
      </fill>
    </odxf>
    <ndxf>
      <numFmt numFmtId="0" formatCode="General"/>
      <fill>
        <patternFill patternType="none">
          <bgColor indexed="65"/>
        </patternFill>
      </fill>
    </ndxf>
  </rcc>
  <rcc rId="851" sId="1" odxf="1" dxf="1">
    <oc r="G6" t="inlineStr">
      <is>
        <t>-</t>
      </is>
    </oc>
    <nc r="G6">
      <v>3688</v>
    </nc>
    <odxf>
      <fill>
        <patternFill patternType="none">
          <bgColor indexed="65"/>
        </patternFill>
      </fill>
      <protection locked="0"/>
    </odxf>
    <ndxf>
      <fill>
        <patternFill patternType="solid">
          <bgColor theme="0" tint="-4.9989318521683403E-2"/>
        </patternFill>
      </fill>
      <protection locked="1"/>
    </ndxf>
  </rcc>
  <rcc rId="852" sId="1" odxf="1" dxf="1">
    <oc r="H6" t="inlineStr">
      <is>
        <t>-</t>
      </is>
    </oc>
    <nc r="H6">
      <v>43</v>
    </nc>
    <odxf>
      <protection locked="0"/>
    </odxf>
    <ndxf>
      <protection locked="1"/>
    </ndxf>
  </rcc>
  <rcc rId="853" sId="1" odxf="1" dxf="1">
    <oc r="I6" t="inlineStr">
      <is>
        <t>-</t>
      </is>
    </oc>
    <nc r="I6">
      <v>120</v>
    </nc>
    <odxf>
      <protection locked="0"/>
    </odxf>
    <ndxf>
      <protection locked="1"/>
    </ndxf>
  </rcc>
  <rcc rId="854" sId="1" odxf="1" dxf="1" numFmtId="4">
    <nc r="J6">
      <v>809</v>
    </nc>
    <odxf>
      <numFmt numFmtId="0" formatCode="General"/>
      <protection locked="0"/>
    </odxf>
    <ndxf>
      <numFmt numFmtId="1" formatCode="0"/>
      <protection locked="1"/>
    </ndxf>
  </rcc>
  <rfmt sheetId="1" sqref="K6" start="0" length="0">
    <dxf>
      <numFmt numFmtId="164" formatCode="0.0"/>
      <protection locked="1"/>
    </dxf>
  </rfmt>
  <rfmt sheetId="1" sqref="L6" start="0" length="0">
    <dxf>
      <numFmt numFmtId="164" formatCode="0.0"/>
    </dxf>
  </rfmt>
  <rfmt sheetId="1" sqref="M6" start="0" length="0">
    <dxf>
      <numFmt numFmtId="164" formatCode="0.0"/>
      <protection locked="1"/>
    </dxf>
  </rfmt>
  <rfmt sheetId="1" sqref="N6" start="0" length="0">
    <dxf>
      <numFmt numFmtId="164" formatCode="0.0"/>
      <protection locked="1"/>
    </dxf>
  </rfmt>
  <rfmt sheetId="1" sqref="O6" start="0" length="0">
    <dxf>
      <numFmt numFmtId="164" formatCode="0.0"/>
      <protection locked="1"/>
    </dxf>
  </rfmt>
  <rfmt sheetId="1" sqref="P6" start="0" length="0">
    <dxf>
      <protection locked="1"/>
    </dxf>
  </rfmt>
  <rfmt sheetId="1" sqref="Q6" start="0" length="0">
    <dxf>
      <numFmt numFmtId="164" formatCode="0.0"/>
      <protection locked="1"/>
    </dxf>
  </rfmt>
  <rfmt sheetId="1" sqref="R6" start="0" length="0">
    <dxf>
      <numFmt numFmtId="164" formatCode="0.0"/>
      <protection locked="1"/>
    </dxf>
  </rfmt>
  <rfmt sheetId="1" sqref="S6" start="0" length="0">
    <dxf>
      <alignment horizontal="center" readingOrder="0"/>
      <protection locked="1"/>
    </dxf>
  </rfmt>
  <rcc rId="855" sId="1" odxf="1" dxf="1">
    <oc r="T6" t="inlineStr">
      <is>
        <t>Опрос проводится ежегодно в период с июля по сентябрь месяц каждого года</t>
      </is>
    </oc>
    <nc r="T6"/>
    <odxf>
      <protection locked="0"/>
    </odxf>
    <ndxf>
      <protection locked="1"/>
    </ndxf>
  </rcc>
  <rfmt sheetId="1" sqref="U6" start="0" length="0">
    <dxf>
      <font>
        <sz val="11"/>
        <color auto="1"/>
        <name val="Times New Roman"/>
        <scheme val="none"/>
      </font>
      <border outline="0">
        <left style="thin">
          <color indexed="64"/>
        </left>
        <right style="thin">
          <color indexed="64"/>
        </right>
        <top style="thin">
          <color indexed="64"/>
        </top>
        <bottom style="thin">
          <color indexed="64"/>
        </bottom>
      </border>
    </dxf>
  </rfmt>
  <rcc rId="856" sId="1" odxf="1" dxf="1">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57" sId="1">
    <oc r="B7">
      <v>1</v>
    </oc>
    <nc r="B7">
      <v>3</v>
    </nc>
  </rcc>
  <rcc rId="858" sId="1">
    <oc r="C7" t="inlineStr">
      <is>
        <t>Количество участников мероприятий, направленных на укрепление общероссийского гражданского единства</t>
      </is>
    </oc>
    <nc r="C7"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nc>
  </rcc>
  <rcc rId="859" sId="1">
    <oc r="D7" t="inlineStr">
      <is>
        <t xml:space="preserve">чел. </t>
      </is>
    </oc>
    <nc r="D7" t="inlineStr">
      <is>
        <t>«МП»</t>
      </is>
    </nc>
  </rcc>
  <rcc rId="860" sId="1">
    <oc r="E7">
      <v>3608</v>
    </oc>
    <nc r="E7" t="inlineStr">
      <is>
        <t>штук</t>
      </is>
    </nc>
  </rcc>
  <rcc rId="861" sId="1" odxf="1" dxf="1">
    <oc r="F7">
      <v>3628</v>
    </oc>
    <nc r="F7">
      <v>134</v>
    </nc>
    <odxf>
      <numFmt numFmtId="3" formatCode="#,##0"/>
      <fill>
        <patternFill patternType="solid">
          <bgColor theme="0" tint="-4.9989318521683403E-2"/>
        </patternFill>
      </fill>
    </odxf>
    <ndxf>
      <numFmt numFmtId="0" formatCode="General"/>
      <fill>
        <patternFill patternType="none">
          <bgColor indexed="65"/>
        </patternFill>
      </fill>
    </ndxf>
  </rcc>
  <rcc rId="862" sId="1" odxf="1" dxf="1">
    <oc r="G7">
      <v>18</v>
    </oc>
    <nc r="G7">
      <v>154</v>
    </nc>
    <odxf>
      <fill>
        <patternFill patternType="none">
          <bgColor indexed="65"/>
        </patternFill>
      </fill>
    </odxf>
    <ndxf>
      <fill>
        <patternFill patternType="solid">
          <bgColor theme="0" tint="-4.9989318521683403E-2"/>
        </patternFill>
      </fill>
    </ndxf>
  </rcc>
  <rcc rId="863" sId="1">
    <oc r="H7">
      <v>76</v>
    </oc>
    <nc r="H7">
      <v>11</v>
    </nc>
  </rcc>
  <rcc rId="864" sId="1">
    <oc r="I7">
      <v>66</v>
    </oc>
    <nc r="I7">
      <v>17</v>
    </nc>
  </rcc>
  <rcc rId="865" sId="1" odxf="1" dxf="1">
    <nc r="J7">
      <v>22</v>
    </nc>
    <odxf>
      <numFmt numFmtId="30" formatCode="@"/>
    </odxf>
    <ndxf>
      <numFmt numFmtId="0" formatCode="General"/>
    </ndxf>
  </rcc>
  <rfmt sheetId="1" sqref="K7" start="0" length="0">
    <dxf>
      <numFmt numFmtId="0" formatCode="General"/>
    </dxf>
  </rfmt>
  <rfmt sheetId="1" sqref="L7" start="0" length="0">
    <dxf>
      <font>
        <sz val="12"/>
        <color auto="1"/>
        <name val="Times New Roman"/>
        <scheme val="none"/>
      </font>
    </dxf>
  </rfmt>
  <rfmt sheetId="1" sqref="M7" start="0" length="0">
    <dxf>
      <protection locked="1"/>
    </dxf>
  </rfmt>
  <rfmt sheetId="1" sqref="N7" start="0" length="0">
    <dxf>
      <protection locked="1"/>
    </dxf>
  </rfmt>
  <rfmt sheetId="1" sqref="O7" start="0" length="0">
    <dxf>
      <numFmt numFmtId="164" formatCode="0.0"/>
    </dxf>
  </rfmt>
  <rfmt sheetId="1" sqref="P7" start="0" length="0">
    <dxf>
      <protection locked="1"/>
    </dxf>
  </rfmt>
  <rfmt sheetId="1" sqref="Q7" start="0" length="0">
    <dxf>
      <protection locked="1"/>
    </dxf>
  </rfmt>
  <rfmt sheetId="1" sqref="R7" start="0" length="0">
    <dxf>
      <protection locked="1"/>
    </dxf>
  </rfmt>
  <rfmt sheetId="1" sqref="S7" start="0" length="0">
    <dxf>
      <alignment horizontal="center" readingOrder="0"/>
      <protection locked="1"/>
    </dxf>
  </rfmt>
  <rcc rId="866" sId="1" odxf="1" dxf="1">
    <o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oc>
    <nc r="T7"/>
    <odxf>
      <font>
        <sz val="10"/>
        <color auto="1"/>
        <name val="Times New Roman"/>
        <scheme val="none"/>
      </font>
      <protection locked="0"/>
    </odxf>
    <ndxf>
      <font>
        <sz val="12"/>
        <color auto="1"/>
        <name val="Times New Roman"/>
        <scheme val="none"/>
      </font>
      <protection locked="1"/>
    </ndxf>
  </rcc>
  <rfmt sheetId="1" sqref="U7" start="0" length="0">
    <dxf>
      <font>
        <sz val="11"/>
        <color auto="1"/>
        <name val="Times New Roman"/>
        <scheme val="none"/>
      </font>
      <border outline="0">
        <left style="thin">
          <color indexed="64"/>
        </left>
        <right style="thin">
          <color indexed="64"/>
        </right>
        <top style="thin">
          <color indexed="64"/>
        </top>
        <bottom style="thin">
          <color indexed="64"/>
        </bottom>
      </border>
    </dxf>
  </rfmt>
  <rcc rId="867" sId="1" odxf="1" dxf="1">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68" sId="1">
    <oc r="B8">
      <v>2</v>
    </oc>
    <nc r="B8">
      <v>4</v>
    </nc>
  </rcc>
  <rcc rId="869" sId="1">
    <oc r="C8" t="inlineStr">
      <is>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is>
    </oc>
    <nc r="C8" t="inlineStr">
      <is>
        <t xml:space="preserve">Численность участников мероприятий, направленных на этнокультурное развитие народов России, проживающих в городе Когалыме </t>
      </is>
    </nc>
  </rcc>
  <rcc rId="870" sId="1">
    <oc r="D8" t="inlineStr">
      <is>
        <t>шт.</t>
      </is>
    </oc>
    <nc r="D8" t="inlineStr">
      <is>
        <t>«МП»</t>
      </is>
    </nc>
  </rcc>
  <rcc rId="871" sId="1">
    <oc r="E8">
      <v>126</v>
    </oc>
    <nc r="E8" t="inlineStr">
      <is>
        <t>человек</t>
      </is>
    </nc>
  </rcc>
  <rcc rId="872" sId="1" odxf="1" dxf="1">
    <oc r="F8">
      <v>136</v>
    </oc>
    <nc r="F8">
      <v>2460</v>
    </nc>
    <odxf>
      <numFmt numFmtId="3" formatCode="#,##0"/>
      <fill>
        <patternFill patternType="solid">
          <bgColor theme="0" tint="-4.9989318521683403E-2"/>
        </patternFill>
      </fill>
    </odxf>
    <ndxf>
      <numFmt numFmtId="0" formatCode="General"/>
      <fill>
        <patternFill patternType="none">
          <bgColor indexed="65"/>
        </patternFill>
      </fill>
    </ndxf>
  </rcc>
  <rcc rId="873" sId="1" odxf="1" dxf="1">
    <oc r="G8">
      <v>13</v>
    </oc>
    <nc r="G8">
      <v>2500</v>
    </nc>
    <odxf>
      <fill>
        <patternFill patternType="none">
          <bgColor indexed="65"/>
        </patternFill>
      </fill>
    </odxf>
    <ndxf>
      <fill>
        <patternFill patternType="solid">
          <bgColor theme="0" tint="-4.9989318521683403E-2"/>
        </patternFill>
      </fill>
    </ndxf>
  </rcc>
  <rcc rId="874" sId="1">
    <oc r="H8">
      <v>13</v>
    </oc>
    <nc r="H8">
      <v>20</v>
    </nc>
  </rcc>
  <rcc rId="875" sId="1">
    <oc r="I8">
      <v>4</v>
    </oc>
    <nc r="I8">
      <v>48</v>
    </nc>
  </rcc>
  <rcc rId="876" sId="1" odxf="1" dxf="1" numFmtId="4">
    <nc r="J8">
      <v>285</v>
    </nc>
    <odxf>
      <numFmt numFmtId="0" formatCode="General"/>
      <alignment horizontal="center" indent="0" readingOrder="0"/>
    </odxf>
    <ndxf>
      <numFmt numFmtId="1" formatCode="0"/>
      <alignment horizontal="left" indent="2" readingOrder="0"/>
    </ndxf>
  </rcc>
  <rfmt sheetId="1" sqref="K8" start="0" length="0">
    <dxf>
      <numFmt numFmtId="164" formatCode="0.0"/>
    </dxf>
  </rfmt>
  <rfmt sheetId="1" sqref="L8" start="0" length="0">
    <dxf>
      <numFmt numFmtId="164" formatCode="0.0"/>
    </dxf>
  </rfmt>
  <rfmt sheetId="1" sqref="M8" start="0" length="0">
    <dxf>
      <numFmt numFmtId="164" formatCode="0.0"/>
      <protection locked="1"/>
    </dxf>
  </rfmt>
  <rfmt sheetId="1" sqref="N8" start="0" length="0">
    <dxf>
      <numFmt numFmtId="164" formatCode="0.0"/>
      <protection locked="1"/>
    </dxf>
  </rfmt>
  <rfmt sheetId="1" sqref="O8" start="0" length="0">
    <dxf>
      <numFmt numFmtId="164" formatCode="0.0"/>
    </dxf>
  </rfmt>
  <rfmt sheetId="1" sqref="P8" start="0" length="0">
    <dxf>
      <protection locked="1"/>
    </dxf>
  </rfmt>
  <rfmt sheetId="1" sqref="Q8" start="0" length="0">
    <dxf>
      <numFmt numFmtId="164" formatCode="0.0"/>
      <protection locked="1"/>
    </dxf>
  </rfmt>
  <rfmt sheetId="1" sqref="R8" start="0" length="0">
    <dxf>
      <numFmt numFmtId="164" formatCode="0.0"/>
      <protection locked="1"/>
    </dxf>
  </rfmt>
  <rfmt sheetId="1" sqref="S8" start="0" length="0">
    <dxf>
      <alignment horizontal="center" readingOrder="0"/>
      <protection locked="1"/>
    </dxf>
  </rfmt>
  <rcc rId="877" sId="1" odxf="1" dxf="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oc>
    <nc r="T8"/>
    <odxf>
      <protection locked="0"/>
    </odxf>
    <ndxf>
      <protection locked="1"/>
    </ndxf>
  </rcc>
  <rfmt sheetId="1" sqref="U8" start="0" length="0">
    <dxf>
      <font>
        <sz val="11"/>
        <color auto="1"/>
        <name val="Times New Roman"/>
        <scheme val="none"/>
      </font>
      <border outline="0">
        <left style="thin">
          <color indexed="64"/>
        </left>
        <right style="thin">
          <color indexed="64"/>
        </right>
        <top style="thin">
          <color indexed="64"/>
        </top>
        <bottom style="thin">
          <color indexed="64"/>
        </bottom>
      </border>
    </dxf>
  </rfmt>
  <rcc rId="878" sId="1" odxf="1" dxf="1">
    <n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nc>
    <odxf>
      <font>
        <sz val="11"/>
        <color theme="1"/>
        <name val="Calibri"/>
        <scheme val="minor"/>
      </font>
      <alignment horizontal="general" vertical="bottom" wrapText="0" readingOrder="0"/>
      <border outline="0">
        <left/>
        <right/>
        <top/>
        <bottom/>
      </border>
    </odxf>
    <ndxf>
      <font>
        <sz val="11"/>
        <color auto="1"/>
        <name val="Times New Roman"/>
        <scheme val="none"/>
      </font>
      <alignment horizontal="justify" vertical="top" wrapText="1" readingOrder="0"/>
      <border outline="0">
        <left style="thin">
          <color indexed="64"/>
        </left>
        <right style="thin">
          <color indexed="64"/>
        </right>
        <top style="thin">
          <color indexed="64"/>
        </top>
        <bottom style="thin">
          <color indexed="64"/>
        </bottom>
      </border>
    </ndxf>
  </rcc>
  <rcc rId="879" sId="1">
    <oc r="A9">
      <v>4</v>
    </oc>
    <nc r="A9"/>
  </rcc>
  <rcc rId="880" sId="1">
    <oc r="B9">
      <v>3</v>
    </oc>
    <nc r="B9"/>
  </rcc>
  <rcc rId="881" sId="1">
    <oc r="C9" t="inlineStr">
      <is>
        <t>Численность участников мероприятий, направленных на этнокультурное развитие народов России, проживающих в муниципальном образовании</t>
      </is>
    </oc>
    <nc r="C9"/>
  </rcc>
  <rcc rId="882" sId="1">
    <oc r="D9" t="inlineStr">
      <is>
        <t xml:space="preserve">чел. </t>
      </is>
    </oc>
    <nc r="D9"/>
  </rcc>
  <rcc rId="883" sId="1">
    <oc r="E9">
      <v>2471</v>
    </oc>
    <nc r="E9"/>
  </rcc>
  <rcc rId="884" sId="1" numFmtId="4">
    <oc r="F9">
      <v>2491</v>
    </oc>
    <nc r="F9"/>
  </rcc>
  <rcc rId="885" sId="1">
    <oc r="G9">
      <v>32</v>
    </oc>
    <nc r="G9"/>
  </rcc>
  <rcc rId="886" sId="1">
    <oc r="H9">
      <v>113</v>
    </oc>
    <nc r="H9"/>
  </rcc>
  <rcc rId="887" sId="1">
    <oc r="I9">
      <v>167</v>
    </oc>
    <nc r="I9"/>
  </rcc>
  <rcc rId="888"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oc>
    <nc r="T9"/>
  </rcc>
  <rcc rId="889" sId="1">
    <oc r="A6">
      <v>1</v>
    </oc>
    <nc r="A6"/>
  </rcc>
  <rcc rId="890" sId="1">
    <oc r="A7">
      <v>2</v>
    </oc>
    <nc r="A7"/>
  </rcc>
  <rcc rId="891" sId="1">
    <oc r="A8">
      <v>3</v>
    </oc>
    <nc r="A8"/>
  </rcc>
  <rfmt sheetId="1" sqref="H2:R2">
    <dxf>
      <alignment wrapText="1" readingOrder="0"/>
    </dxf>
  </rfmt>
  <rfmt sheetId="1" sqref="H2:R2">
    <dxf>
      <alignment wrapText="0" readingOrder="0"/>
    </dxf>
  </rfmt>
  <rfmt sheetId="1" sqref="H2:R2">
    <dxf>
      <protection locked="0"/>
    </dxf>
  </rfmt>
  <rfmt sheetId="1" sqref="H2:R2">
    <dxf>
      <protection locked="1"/>
    </dxf>
  </rfmt>
  <rcc rId="892" sId="1">
    <nc r="M2" t="inlineStr">
      <is>
        <t xml:space="preserve">Фактическое значение показателя на отчетную дату </t>
      </is>
    </nc>
  </rcc>
  <rcc rId="893" sId="1">
    <nc r="H2" t="inlineStr">
      <is>
        <t xml:space="preserve">                                                                                                           </t>
      </is>
    </nc>
  </rcc>
  <rfmt sheetId="1" sqref="V7">
    <dxf>
      <alignment vertical="top" readingOrder="0"/>
    </dxf>
  </rfmt>
  <rfmt sheetId="1" sqref="V6:V8">
    <dxf>
      <alignment vertical="top" readingOrder="0"/>
    </dxf>
  </rfmt>
  <rdn rId="0" localSheetId="1" customView="1" name="Z_AF8A7EC1_5680_4411_8CA7_5C7F5D245B03_.wvu.Cols" hidden="1" oldHidden="1">
    <oldFormula>'МП Экстремизм'!$S:$S</oldFormula>
  </rdn>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1" sId="1">
    <oc r="K7" t="inlineStr">
      <is>
        <t>130</t>
      </is>
    </oc>
    <nc r="K7" t="inlineStr">
      <is>
        <t>159</t>
      </is>
    </nc>
  </rcc>
  <rcc rId="772" sId="1">
    <oc r="T7" t="inlineStr">
      <is>
        <r>
          <rPr>
            <sz val="10"/>
            <rFont val="Times New Roman"/>
            <family val="1"/>
            <charset val="204"/>
          </rPr>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
03.05.2024 На базе РЦ с участием представителей Управления внутренней политики, ОМВД и представителей национально-культурных объединений была проведена рабочая встреча по вопросам миграции. (17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25.05.2024 в рамках диалоговой площадки форума молодых парламентариев Ханты-Мансийского автономного округа-Югры состоялась панельная дискуссия на тему «Профилактика конфликтов и экстремизма в межнациональной политике. Межнациональный диалог: путь к согласию» приняли участие специалисты Администрации города и директор Ресурсного центра. (3 чел.)</t>
        </r>
        <r>
          <rPr>
            <sz val="12"/>
            <rFont val="Times New Roman"/>
            <family val="1"/>
            <charset val="204"/>
          </rPr>
          <t xml:space="preserve">
</t>
        </r>
      </is>
    </oc>
    <nc r="T7" t="inlineStr">
      <is>
        <r>
          <rPr>
            <sz val="10"/>
            <rFont val="Times New Roman"/>
            <family val="1"/>
            <charset val="204"/>
          </rPr>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
03.05.2024 На базе РЦ с участием представителей Управления внутренней политики, ОМВД и представителей национально-культурных объединений была проведена рабочая встреча по вопросам миграции. (17 чел.)
09.05.2024 в рамках празднования "Дня Победы" сотрудники администрации города, представители национально-культурных объединений, юнармии, ветераны сво и локальных конфликтов приняли участие в авто и мотопробеге (29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25.05.2024 в рамках диалоговой площадки форума молодых парламентариев Ханты-Мансийского автономного округа-Югры состоялась панельная дискуссия на тему «Профилактика конфликтов и экстремизма в межнациональной политике. Межнациональный диалог: путь к согласию» приняли участие специалисты Администрации города и директор Ресурсного центра. (3 чел.)</t>
        </r>
        <r>
          <rPr>
            <sz val="12"/>
            <rFont val="Times New Roman"/>
            <family val="1"/>
            <charset val="204"/>
          </rPr>
          <t xml:space="preserve">
</t>
        </r>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3" sId="1" odxf="1" dxf="1">
    <oc r="T7" t="inlineStr">
      <is>
        <r>
          <rPr>
            <sz val="10"/>
            <rFont val="Times New Roman"/>
            <family val="1"/>
            <charset val="204"/>
          </rPr>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
03.05.2024 На базе РЦ с участием представителей Управления внутренней политики, ОМВД и представителей национально-культурных объединений была проведена рабочая встреча по вопросам миграции. (17 чел.)
09.05.2024 в рамках празднования "Дня Победы" сотрудники администрации города, представители национально-культурных объединений, юнармии, ветераны сво и локальных конфликтов приняли участие в авто и мотопробеге (29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25.05.2024 в рамках диалоговой площадки форума молодых парламентариев Ханты-Мансийского автономного округа-Югры состоялась панельная дискуссия на тему «Профилактика конфликтов и экстремизма в межнациональной политике. Межнациональный диалог: путь к согласию» приняли участие специалисты Администрации города и директор Ресурсного центра. (3 чел.)</t>
        </r>
        <r>
          <rPr>
            <sz val="12"/>
            <rFont val="Times New Roman"/>
            <family val="1"/>
            <charset val="204"/>
          </rPr>
          <t xml:space="preserve">
</t>
        </r>
      </is>
    </oc>
    <nc r="T7" t="inlineStr">
      <is>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t>
      </is>
    </nc>
    <odxf>
      <font>
        <sz val="12"/>
        <color auto="1"/>
        <name val="Times New Roman"/>
        <scheme val="none"/>
      </font>
    </odxf>
    <ndxf>
      <font>
        <sz val="10"/>
        <color auto="1"/>
        <name val="Times New Roman"/>
        <scheme val="none"/>
      </font>
    </ndxf>
  </rcc>
  <rcc rId="774" sId="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В апреле в социальной сети "Вконтакте" размещено  15 публикаций; в газете "Когалымский Вестник" опубликованно  5 статьи; телекомпанией "Инфосервис+" освещено 3 информации.
В мае в социальной сети "Вконтакте" размещено  12 публикаций; в газете "Когалымский Вестник" опубликованно  2 статьи; телекомпанией "Инфосервис+" освещено 1 информации.</t>
      </is>
    </oc>
    <n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В апреле в социальной сети "Вконтакте" размещено  15 публикаций; в газете "Когалымский Вестник" опубликованно  5 статьи; телекомпанией "Инфосервис+" освещено 3 информации.
</t>
      </is>
    </nc>
  </rcc>
  <rcc rId="775" sId="1">
    <oc r="T9" t="inlineStr">
      <is>
        <t>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04.04.2024 на базе РЦ для представителей НКО и религиозных организаций проведена "Школа актива" (12 чел.)
12.04.2024 проведен "Урок вежливости" среди инсотранных граждан (16 чел.)
19.04.2024 проведен "Урок вежливости" среди инсотранных граждан (16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В период с 23.04. по 25.04.2024 делегация от города Когалыма приняла участие в IV всероссийском форуме национального единства в г.Ханты-Мансийск (18 чел.)
В апреле 2024  проведено 9 гупповых и 6 индивидуальных занятий с детьми иностранных граждан (охват сотавил 35 детей).
02.05.2024 проведен "Урок вежливости" среди инсотранных граждан (16 чел.)  
13.05.2024 на базе РЦ для представителей НКО и религиозных организаций проведена "Школа актива" (11 чел.)
22.05.2024 на базе общеобразовательной школы №10 специалисты РЦ во взаимодействии с сотрудниками Администрации города организовала и провела Молодежный волонтерский форум #СРЕДА_2024. (110 чел.)   
24.05.2024 проведен "Урок вежливости" среди инсотранных граждан (16 чел.)  
В мае 2024  проведено 7 групповых и 9 индивидуальных занятий с детьми иностранных граждан (охват сотавил 35 детей).</t>
      </is>
    </oc>
    <n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04.04.2024 на базе РЦ для представителей НКО и религиозных организаций проведена "Школа актива" (12 чел.)
12.04.2024 проведен "Урок вежливости" среди инсотранных граждан (16 чел.)
19.04.2024 проведен "Урок вежливости" среди инсотранных граждан (16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В период с 23.04. по 25.04.2024 делегация от города Когалыма приняла участие в IV всероссийском форуме национального единства в г.Ханты-Мансийск (18 чел.)
В апреле 2024  проведено 9 гупповых и 6 индивидуальных занятий с детьми иностранных граждан (охват сотавил 35 детей).
</t>
      </is>
    </nc>
  </rcc>
  <rcc rId="776" sId="1">
    <oc r="K9">
      <v>188</v>
    </oc>
    <nc r="K9"/>
  </rcc>
  <rcc rId="777" sId="1">
    <oc r="K8">
      <v>15</v>
    </oc>
    <nc r="K8"/>
  </rcc>
  <rcc rId="778" sId="1">
    <oc r="K7" t="inlineStr">
      <is>
        <t>159</t>
      </is>
    </oc>
    <nc r="K7"/>
  </rcc>
  <rcc rId="779" sId="1">
    <oc r="K6" t="inlineStr">
      <is>
        <t>-</t>
      </is>
    </oc>
    <nc r="K6"/>
  </rcc>
  <rcv guid="{AF8A7EC1-5680-4411-8CA7-5C7F5D245B03}" action="delete"/>
  <rdn rId="0" localSheetId="1" customView="1" name="Z_AF8A7EC1_5680_4411_8CA7_5C7F5D245B03_.wvu.Cols" hidden="1" oldHidden="1">
    <formula>'МП Экстремизм'!$S:$S</formula>
    <oldFormula>'МП Экстремизм'!$S:$S</oldFormula>
  </rdn>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0" sId="1">
    <oc r="J6" t="inlineStr">
      <is>
        <t>-</t>
      </is>
    </oc>
    <nc r="J6"/>
  </rcc>
  <rcc rId="801" sId="1">
    <oc r="J7" t="inlineStr">
      <is>
        <t>384</t>
      </is>
    </oc>
    <nc r="J7"/>
  </rcc>
  <rcc rId="802" sId="1">
    <oc r="J8">
      <v>23</v>
    </oc>
    <nc r="J8"/>
  </rcc>
  <rcc rId="803" sId="1">
    <oc r="J9">
      <v>121</v>
    </oc>
    <nc r="J9"/>
  </rcc>
  <rcc rId="804" sId="1">
    <oc r="T7" t="inlineStr">
      <is>
        <t>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03.04. и 04.04.2024 прошли мероприятия в рамках проекта «Живое слово» направленные на профилактику экстремизма в молодежной среде (322 чел.)
12.04.2024 управлением внутренней политики во взаимодействии с отделом межведомственного взаимодействия в сфере обеспечения общественного порядка и безопасности Администрации города Когалыма проведена рабочая встреча с руководителями и заместителями руководителей национально-культурных объединений, представителями Когалымской городской больницы, регионального отделения РДДМ «Движение Первых» и волонтерами-медиками (20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
В период с 23.04. по 25.04.2024 делегация от города Когалыма приняла участие в IV всероссийском форуме национального единства в г.Ханты-Мансийск (18 чел.)</t>
      </is>
    </oc>
    <nc r="T7" t="inlineStr">
      <is>
        <t xml:space="preserve">27.01.2024 года был проведен Круглый стол: лекторий «Информация в век информации: национальный аспект» «Общество. Религия. Власть». Представители от религиозных организаций, общественных объединений и национальных обществ, представители Администрации г. Когалыма и Ответственный секретарь комиссии по вопросам информационного сопровождения государственной национальной политики Совета при Президенте Российской Федерации по межнациональным отношениям А,Н. Худолеев (18 чел.)
09.02.2024 Специалисты РЦ работали в г. Лангепасе и в г. Нижневартовске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10.02.2024 Специалисты РЦ работали в г. Мегионе в рамках проекта «Ресурсный центр по адаптации и интеграции мигрантов, гармонизации межнациональных отношений в Югре» Гранта Губернатора Югры, в том числе и по профилактике экстремизма, терроризма и предупреждения межнациональных, этноконфессиональных и иных конфликтов.  (4 чел.)
15.02.2024 сотрудниками управления внутренней политики совместно с руководителями Автономной некоммерческой организацией «Центр поддержки и адаптации таджиков» города Когалыма, Автономной некоммерческой организацией «Центр помощи кыргызам и другим иностранным гражданам города Когалыма, МАУ МКЦ Феникс и специалистами Ресурсного центра приняли участие в сборе гуманитарной помощи для участников СВО ( 42 чел.)
21.02.2024 совместно с председателем ТИК г. Когалыма, сотрудниками управления внутренней политики проведена рабочая встреча с руководителями национально-культурных объединений по вопросам профилактики экстремизма, терроризма и предупреждения межнациональных, этноконфессиональных и иных конфликтов; сбор гуманитарной помощи для участников СВО; разъяснения о важности и значимости предстоящих выборах Президента Российской Федерации совместно с председателем ТИК г. Когалыма (21 чел.)
Организация в феврале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22.03.2024 Специалисты РЦ работали в г. Лангепасе. Провели ряд образовательных мероприятий. ( 3 чел.)
27.03.2024 на базе Ресурсного центра Управлением внутренней политики совместно с Автономной некоммерческой организацией «Ресурсный центр поддержки НКО города Когалыма» проведена рабочая встреча с директором Автономной некоммерческой организации «Центр поддержки и адаптации таджиков» города Когалыма и лидерами общественного мнения, пользующихся авторитетами из числа представителей таджикской национальности ( 13 чел.)
В рамках профилактической работы с воспитанниками клубных формирований 28.03.2024г. организованы два тренинга «Вербовка: как противостоять манипуляциям». ( 45 чел.)
Организация в марте месяце деятельности ячейки молодёжного общественного движения "Кибердружина" для осуществления мониторинга сети Интернет на предмет выявления  материалов с признаками экстремизма и терроризма (5 чел.)
</t>
      </is>
    </nc>
  </rcc>
  <rcc rId="805" sId="1">
    <o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В апреле в социальной сети "Вконтакте" размещено  15 публикаций; в газете "Когалымский Вестник" опубликованно  5 статьи; телекомпанией "Инфосервис+" освещено 3 информации.
</t>
      </is>
    </oc>
    <nc r="T8" t="inlineStr">
      <is>
        <t xml:space="preserve"> В январе в социальной сети "Вконтакте" размещено  3 публикаций; в газете "Когалымский Вестник" опубликованно 7 статей; телекомпанией "Инфосервис+" освещено  3 информации.
В феврале в социальной сети "Вконтакте" размещено 8 публикаций; в газете "Когалымский Вестник" опубликованно  2 статей; телекомпанией "Инфосервис+" освещено 3 информации.
В марте в социальной сети "Вконтакте" размещено 2 публикации; в газете "Когалымский Вестник" опубликованно  2 статьи.
</t>
      </is>
    </nc>
  </rcc>
  <rcc rId="806" sId="1">
    <o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04.04.2024 на базе РЦ для представителей НКО и религиозных организаций проведена "Школа актива" (12 чел.)
12.04.2024 проведен "Урок вежливости" среди инсотранных граждан (16 чел.)
19.04.2024 проведен "Урок вежливости" среди инсотранных граждан (16 чел.)
20.04.2024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(24 чел.)
В период с 23.04. по 25.04.2024 делегация от города Когалыма приняла участие в IV всероссийском форуме национального единства в г.Ханты-Мансийск (18 чел.)
В апреле 2024  проведено 9 гупповых и 6 индивидуальных занятий с детьми иностранных граждан (охват сотавил 35 детей).
</t>
      </is>
    </oc>
    <nc r="T9" t="inlineStr">
      <is>
        <t xml:space="preserve">15.01.2024 проведен "Урок вежливости" среди инсотранных граждан (16 чел.)  
23.01.2024 проведен "Урок вежливости" среди инсотранных граждан (16 чел.)
07.02.2024 проведен "Урок вежливости" среди инсотранных граждан (16 чел.)  
21.02.2024 проведен "Урок вежливости" среди инсотранных граждан (16 чел.)    
22.02.2024 Специалисты РЦ организовали и провели открытие Этно-мастерской для молодежи «ЮХ» в Доме Дружбы.(81 чел.)
02.03.2024 На базе Ресурсного центра прошел мастер-класс «Этно-мастерская для молодежи «Юх». (9 чел.)
07.03.2024 проведен "Урок вежливости" среди инсотранных граждан (16 чел.) 
14.03.2024  представители национально-культурных объединений и сотрудники администрации города приняли участие в традиционном празднике  "Масленица" (60 чел.)
16.03.2024 мероприятие в МБУ ЦБС с участием МОО национально-культурное общество дагестанцев "Единство" (50 чел.)
18.03.2024 проведен "Урок вежливости" среди инсотранных граждан (16 чел.)
27.03.2024 проведен "Урок вежливости" среди инсотранных граждан (16 чел.)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14" sId="1" odxf="1" dxf="1">
    <nc r="K5" t="inlineStr">
      <is>
        <t>-</t>
      </is>
    </nc>
    <odxf>
      <protection locked="0"/>
    </odxf>
    <ndxf>
      <protection locked="1"/>
    </ndxf>
  </rcc>
  <rcc rId="915" sId="1" odxf="1" dxf="1" numFmtId="4">
    <nc r="K6">
      <v>1177</v>
    </nc>
    <odxf>
      <numFmt numFmtId="164" formatCode="0.0"/>
    </odxf>
    <ndxf>
      <numFmt numFmtId="1" formatCode="0"/>
    </ndxf>
  </rcc>
  <rcc rId="916" sId="1" odxf="1" dxf="1">
    <nc r="K7">
      <v>29</v>
    </nc>
    <odxf/>
    <ndxf/>
  </rcc>
  <rcc rId="917" sId="1" odxf="1" dxf="1" numFmtId="4">
    <nc r="K8">
      <v>696</v>
    </nc>
    <odxf>
      <numFmt numFmtId="164" formatCode="0.0"/>
    </odxf>
    <ndxf>
      <numFmt numFmtId="1" formatCode="0"/>
    </ndxf>
  </rcc>
  <rfmt sheetId="1" sqref="V6" start="0" length="0">
    <dxf/>
  </rfmt>
  <rfmt sheetId="1" sqref="V7" start="0" length="0">
    <dxf/>
  </rfmt>
  <rfmt sheetId="1" sqref="V8" start="0" length="0">
    <dxf/>
  </rfmt>
  <rcc rId="918"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с представителями национально-культурных объединений и иностранными гражданами. (32 чел. )
В период с 23.04. по 26.04.2025 делегация от города Когалыма приняла участие в IV всероссийском форуме национального единства в г.Ханты-Мансийск (14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t>
      </is>
    </nc>
  </rcc>
  <rcc rId="919"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t>
      </is>
    </nc>
  </rcc>
  <rcc rId="920" sId="1">
    <oc r="V8" t="inlineStr">
      <is>
        <t>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t>
      </is>
    </nc>
  </rc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992755BB-B61E-4656-A1E2-5B08EDBFC95D}" name="Лукманова Эльвира Наильевна" id="-448257056" dateTime="2024-06-05T15:38:48"/>
</user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H1" zoomScale="70" zoomScaleNormal="100" zoomScaleSheetLayoutView="50" workbookViewId="0">
      <selection activeCell="V7" sqref="V7"/>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76" t="s">
        <v>297</v>
      </c>
      <c r="C1" s="277"/>
      <c r="D1" s="277"/>
      <c r="E1" s="277"/>
      <c r="F1" s="277"/>
      <c r="G1" s="277"/>
      <c r="H1" s="277"/>
      <c r="I1" s="277"/>
      <c r="J1" s="277"/>
      <c r="K1" s="277"/>
      <c r="L1" s="277"/>
      <c r="M1" s="277"/>
      <c r="N1" s="277"/>
      <c r="O1" s="277"/>
      <c r="P1" s="277"/>
      <c r="Q1" s="277"/>
      <c r="R1" s="277"/>
      <c r="S1" s="277"/>
      <c r="T1" s="277"/>
    </row>
    <row r="2" spans="1:22" ht="56.25" customHeight="1" x14ac:dyDescent="0.25">
      <c r="A2" s="278"/>
      <c r="B2" s="265" t="s">
        <v>0</v>
      </c>
      <c r="C2" s="263" t="s">
        <v>298</v>
      </c>
      <c r="D2" s="263" t="s">
        <v>299</v>
      </c>
      <c r="E2" s="263" t="s">
        <v>2</v>
      </c>
      <c r="F2" s="263" t="s">
        <v>300</v>
      </c>
      <c r="G2" s="263" t="s">
        <v>301</v>
      </c>
      <c r="H2" s="274" t="s">
        <v>309</v>
      </c>
      <c r="I2" s="275"/>
      <c r="J2" s="275"/>
      <c r="K2" s="275"/>
      <c r="L2" s="275"/>
      <c r="M2" s="275" t="s">
        <v>302</v>
      </c>
      <c r="N2" s="275"/>
      <c r="O2" s="275"/>
      <c r="P2" s="275"/>
      <c r="Q2" s="275"/>
      <c r="R2" s="275"/>
      <c r="S2" s="272"/>
      <c r="T2" s="4" t="s">
        <v>303</v>
      </c>
      <c r="U2" s="4" t="s">
        <v>304</v>
      </c>
      <c r="V2" s="263" t="s">
        <v>305</v>
      </c>
    </row>
    <row r="3" spans="1:22" ht="119.25" customHeight="1" x14ac:dyDescent="0.25">
      <c r="A3" s="278"/>
      <c r="B3" s="265"/>
      <c r="C3" s="264"/>
      <c r="D3" s="273"/>
      <c r="E3" s="264"/>
      <c r="F3" s="264"/>
      <c r="G3" s="264"/>
      <c r="H3" s="267" t="s">
        <v>5</v>
      </c>
      <c r="I3" s="267" t="s">
        <v>6</v>
      </c>
      <c r="J3" s="267" t="s">
        <v>7</v>
      </c>
      <c r="K3" s="267" t="s">
        <v>8</v>
      </c>
      <c r="L3" s="267" t="s">
        <v>9</v>
      </c>
      <c r="M3" s="267" t="s">
        <v>10</v>
      </c>
      <c r="N3" s="267" t="s">
        <v>11</v>
      </c>
      <c r="O3" s="267" t="s">
        <v>12</v>
      </c>
      <c r="P3" s="267" t="s">
        <v>13</v>
      </c>
      <c r="Q3" s="267" t="s">
        <v>14</v>
      </c>
      <c r="R3" s="267" t="s">
        <v>15</v>
      </c>
      <c r="S3" s="267" t="s">
        <v>16</v>
      </c>
      <c r="T3" s="263">
        <v>2025</v>
      </c>
      <c r="U3" s="263" t="s">
        <v>28</v>
      </c>
      <c r="V3" s="27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2">
        <v>1</v>
      </c>
      <c r="C5" s="8" t="s">
        <v>159</v>
      </c>
      <c r="D5" s="265" t="s">
        <v>306</v>
      </c>
      <c r="E5" s="265" t="s">
        <v>195</v>
      </c>
      <c r="F5" s="265">
        <v>93</v>
      </c>
      <c r="G5" s="10">
        <v>93.1</v>
      </c>
      <c r="H5" s="143" t="s">
        <v>82</v>
      </c>
      <c r="I5" s="143" t="s">
        <v>82</v>
      </c>
      <c r="J5" s="143" t="s">
        <v>82</v>
      </c>
      <c r="K5" s="266" t="s">
        <v>82</v>
      </c>
      <c r="L5" s="19"/>
      <c r="M5" s="19"/>
      <c r="N5" s="19"/>
      <c r="O5" s="27"/>
      <c r="P5" s="19"/>
      <c r="Q5" s="19"/>
      <c r="R5" s="19"/>
      <c r="S5" s="19"/>
      <c r="T5" s="18"/>
      <c r="U5" s="268"/>
      <c r="V5" s="269" t="s">
        <v>288</v>
      </c>
    </row>
    <row r="6" spans="1:22" ht="105" customHeight="1" x14ac:dyDescent="0.25">
      <c r="A6" s="24"/>
      <c r="B6" s="62">
        <v>2</v>
      </c>
      <c r="C6" s="8" t="s">
        <v>160</v>
      </c>
      <c r="D6" s="265" t="s">
        <v>306</v>
      </c>
      <c r="E6" s="265" t="s">
        <v>69</v>
      </c>
      <c r="F6" s="265">
        <v>3648</v>
      </c>
      <c r="G6" s="10">
        <v>3688</v>
      </c>
      <c r="H6" s="265">
        <v>43</v>
      </c>
      <c r="I6" s="265">
        <v>120</v>
      </c>
      <c r="J6" s="14">
        <v>809</v>
      </c>
      <c r="K6" s="14">
        <v>1177</v>
      </c>
      <c r="L6" s="11"/>
      <c r="M6" s="11"/>
      <c r="N6" s="11"/>
      <c r="O6" s="11"/>
      <c r="P6" s="265"/>
      <c r="Q6" s="11"/>
      <c r="R6" s="11"/>
      <c r="S6" s="265"/>
      <c r="T6" s="8"/>
      <c r="U6" s="270"/>
      <c r="V6" s="322" t="s">
        <v>310</v>
      </c>
    </row>
    <row r="7" spans="1:22" ht="121.5" customHeight="1" x14ac:dyDescent="0.25">
      <c r="A7" s="24"/>
      <c r="B7" s="62">
        <v>3</v>
      </c>
      <c r="C7" s="8" t="s">
        <v>161</v>
      </c>
      <c r="D7" s="265" t="s">
        <v>306</v>
      </c>
      <c r="E7" s="265" t="s">
        <v>307</v>
      </c>
      <c r="F7" s="265">
        <v>134</v>
      </c>
      <c r="G7" s="10">
        <v>154</v>
      </c>
      <c r="H7" s="265">
        <v>11</v>
      </c>
      <c r="I7" s="265">
        <v>17</v>
      </c>
      <c r="J7" s="265">
        <v>22</v>
      </c>
      <c r="K7" s="266">
        <v>29</v>
      </c>
      <c r="L7" s="265"/>
      <c r="M7" s="265"/>
      <c r="N7" s="265"/>
      <c r="O7" s="11"/>
      <c r="P7" s="265"/>
      <c r="Q7" s="265"/>
      <c r="R7" s="265"/>
      <c r="S7" s="265"/>
      <c r="T7" s="8"/>
      <c r="U7" s="270"/>
      <c r="V7" s="322" t="s">
        <v>311</v>
      </c>
    </row>
    <row r="8" spans="1:22" ht="112.5" customHeight="1" x14ac:dyDescent="0.25">
      <c r="A8" s="24"/>
      <c r="B8" s="62">
        <v>4</v>
      </c>
      <c r="C8" s="8" t="s">
        <v>308</v>
      </c>
      <c r="D8" s="265" t="s">
        <v>306</v>
      </c>
      <c r="E8" s="265" t="s">
        <v>69</v>
      </c>
      <c r="F8" s="265">
        <v>2460</v>
      </c>
      <c r="G8" s="10">
        <v>2500</v>
      </c>
      <c r="H8" s="265">
        <v>20</v>
      </c>
      <c r="I8" s="265">
        <v>48</v>
      </c>
      <c r="J8" s="271">
        <v>285</v>
      </c>
      <c r="K8" s="14">
        <v>696</v>
      </c>
      <c r="L8" s="11"/>
      <c r="M8" s="11"/>
      <c r="N8" s="11"/>
      <c r="O8" s="11"/>
      <c r="P8" s="265"/>
      <c r="Q8" s="11"/>
      <c r="R8" s="11"/>
      <c r="S8" s="265"/>
      <c r="T8" s="8"/>
      <c r="U8" s="270"/>
      <c r="V8" s="322" t="s">
        <v>312</v>
      </c>
    </row>
    <row r="9" spans="1:22" ht="16.5" x14ac:dyDescent="0.25">
      <c r="A9" s="24"/>
      <c r="B9" s="13"/>
      <c r="C9" s="8"/>
      <c r="D9" s="34"/>
      <c r="E9" s="34"/>
      <c r="F9" s="21"/>
      <c r="G9" s="55"/>
      <c r="H9" s="77"/>
      <c r="I9" s="77"/>
      <c r="J9" s="111"/>
      <c r="K9" s="111"/>
      <c r="L9" s="130"/>
      <c r="M9" s="145"/>
      <c r="N9" s="145"/>
      <c r="O9" s="14"/>
      <c r="P9" s="145"/>
      <c r="Q9" s="144"/>
      <c r="R9" s="143"/>
      <c r="S9" s="217"/>
      <c r="T9" s="152"/>
    </row>
  </sheetData>
  <customSheetViews>
    <customSheetView guid="{AF8A7EC1-5680-4411-8CA7-5C7F5D245B03}" scale="70" showPageBreaks="1" view="pageBreakPreview" topLeftCell="H1">
      <selection activeCell="V7" sqref="V7"/>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8"/>
      <c r="B1" s="302" t="s">
        <v>227</v>
      </c>
      <c r="C1" s="303"/>
      <c r="D1" s="303"/>
      <c r="E1" s="303"/>
      <c r="F1" s="303"/>
      <c r="G1" s="303"/>
      <c r="H1" s="303"/>
      <c r="I1" s="303"/>
      <c r="J1" s="303"/>
      <c r="K1" s="303"/>
      <c r="L1" s="303"/>
      <c r="M1" s="303"/>
      <c r="N1" s="303"/>
      <c r="O1" s="303"/>
      <c r="P1" s="303"/>
      <c r="Q1" s="303"/>
      <c r="R1" s="303"/>
      <c r="S1" s="303"/>
      <c r="T1" s="303"/>
    </row>
    <row r="2" spans="1:20" ht="15.75" x14ac:dyDescent="0.25">
      <c r="A2" s="301"/>
      <c r="B2" s="304" t="s">
        <v>0</v>
      </c>
      <c r="C2" s="305" t="s">
        <v>1</v>
      </c>
      <c r="D2" s="305" t="s">
        <v>2</v>
      </c>
      <c r="E2" s="305" t="s">
        <v>3</v>
      </c>
      <c r="F2" s="305" t="s">
        <v>233</v>
      </c>
      <c r="G2" s="308" t="s">
        <v>4</v>
      </c>
      <c r="H2" s="309"/>
      <c r="I2" s="309"/>
      <c r="J2" s="309"/>
      <c r="K2" s="309"/>
      <c r="L2" s="309"/>
      <c r="M2" s="309"/>
      <c r="N2" s="309"/>
      <c r="O2" s="309"/>
      <c r="P2" s="309"/>
      <c r="Q2" s="309"/>
      <c r="R2" s="309"/>
      <c r="S2" s="310"/>
      <c r="T2" s="184"/>
    </row>
    <row r="3" spans="1:20" ht="119.25" customHeight="1" x14ac:dyDescent="0.25">
      <c r="A3" s="301"/>
      <c r="B3" s="304"/>
      <c r="C3" s="306"/>
      <c r="D3" s="307"/>
      <c r="E3" s="307"/>
      <c r="F3" s="307"/>
      <c r="G3" s="71" t="s">
        <v>5</v>
      </c>
      <c r="H3" s="71" t="s">
        <v>6</v>
      </c>
      <c r="I3" s="71" t="s">
        <v>7</v>
      </c>
      <c r="J3" s="71" t="s">
        <v>8</v>
      </c>
      <c r="K3" s="71" t="s">
        <v>9</v>
      </c>
      <c r="L3" s="71" t="s">
        <v>10</v>
      </c>
      <c r="M3" s="71" t="s">
        <v>11</v>
      </c>
      <c r="N3" s="71" t="s">
        <v>12</v>
      </c>
      <c r="O3" s="71" t="s">
        <v>13</v>
      </c>
      <c r="P3" s="71" t="s">
        <v>14</v>
      </c>
      <c r="Q3" s="71" t="s">
        <v>15</v>
      </c>
      <c r="R3" s="71" t="s">
        <v>16</v>
      </c>
      <c r="S3" s="71" t="s">
        <v>38</v>
      </c>
      <c r="T3" s="185" t="s">
        <v>17</v>
      </c>
    </row>
    <row r="4" spans="1:20" ht="15.75" x14ac:dyDescent="0.25">
      <c r="A4" s="186"/>
      <c r="B4" s="187">
        <v>1</v>
      </c>
      <c r="C4" s="188">
        <v>2</v>
      </c>
      <c r="D4" s="188">
        <v>3</v>
      </c>
      <c r="E4" s="188">
        <v>4</v>
      </c>
      <c r="F4" s="188">
        <v>5</v>
      </c>
      <c r="G4" s="188">
        <v>6</v>
      </c>
      <c r="H4" s="188">
        <v>7</v>
      </c>
      <c r="I4" s="188">
        <v>8</v>
      </c>
      <c r="J4" s="188">
        <v>9</v>
      </c>
      <c r="K4" s="188">
        <v>10</v>
      </c>
      <c r="L4" s="188">
        <v>11</v>
      </c>
      <c r="M4" s="188">
        <v>12</v>
      </c>
      <c r="N4" s="188">
        <v>13</v>
      </c>
      <c r="O4" s="188">
        <v>14</v>
      </c>
      <c r="P4" s="188">
        <v>15</v>
      </c>
      <c r="Q4" s="188">
        <v>16</v>
      </c>
      <c r="R4" s="189">
        <v>17</v>
      </c>
      <c r="S4" s="189"/>
      <c r="T4" s="190">
        <v>18</v>
      </c>
    </row>
    <row r="5" spans="1:20" ht="20.25" x14ac:dyDescent="0.25">
      <c r="A5" s="68"/>
      <c r="B5" s="298" t="s">
        <v>138</v>
      </c>
      <c r="C5" s="299"/>
      <c r="D5" s="299"/>
      <c r="E5" s="299"/>
      <c r="F5" s="299"/>
      <c r="G5" s="299"/>
      <c r="H5" s="299"/>
      <c r="I5" s="299"/>
      <c r="J5" s="299"/>
      <c r="K5" s="299"/>
      <c r="L5" s="299"/>
      <c r="M5" s="299"/>
      <c r="N5" s="299"/>
      <c r="O5" s="299"/>
      <c r="P5" s="299"/>
      <c r="Q5" s="299"/>
      <c r="R5" s="299"/>
      <c r="S5" s="299"/>
      <c r="T5" s="300"/>
    </row>
    <row r="6" spans="1:20" ht="69" customHeight="1" x14ac:dyDescent="0.25">
      <c r="A6" s="191">
        <v>1</v>
      </c>
      <c r="B6" s="59" t="s">
        <v>19</v>
      </c>
      <c r="C6" s="8" t="s">
        <v>139</v>
      </c>
      <c r="D6" s="192" t="s">
        <v>140</v>
      </c>
      <c r="E6" s="192">
        <v>17.291</v>
      </c>
      <c r="F6" s="248">
        <v>45</v>
      </c>
      <c r="G6" s="234"/>
      <c r="H6" s="234"/>
      <c r="I6" s="234"/>
      <c r="J6" s="234"/>
      <c r="K6" s="234"/>
      <c r="L6" s="234"/>
      <c r="M6" s="234"/>
      <c r="N6" s="11"/>
      <c r="O6" s="234"/>
      <c r="P6" s="234"/>
      <c r="Q6" s="233"/>
      <c r="R6" s="233"/>
      <c r="S6" s="27"/>
      <c r="T6" s="8"/>
    </row>
    <row r="7" spans="1:20" s="182" customFormat="1" ht="47.25" x14ac:dyDescent="0.25">
      <c r="A7" s="191">
        <v>2</v>
      </c>
      <c r="B7" s="59" t="s">
        <v>23</v>
      </c>
      <c r="C7" s="8" t="s">
        <v>142</v>
      </c>
      <c r="D7" s="192" t="s">
        <v>141</v>
      </c>
      <c r="E7" s="192">
        <v>7.0000000000000001E-3</v>
      </c>
      <c r="F7" s="248" t="s">
        <v>236</v>
      </c>
      <c r="G7" s="234"/>
      <c r="H7" s="234"/>
      <c r="I7" s="234"/>
      <c r="J7" s="243"/>
      <c r="K7" s="243"/>
      <c r="L7" s="234"/>
      <c r="M7" s="234"/>
      <c r="N7" s="244"/>
      <c r="O7" s="244"/>
      <c r="P7" s="244"/>
      <c r="Q7" s="235"/>
      <c r="R7" s="236"/>
      <c r="S7" s="236"/>
      <c r="T7" s="18"/>
    </row>
    <row r="8" spans="1:20" ht="31.5" x14ac:dyDescent="0.25">
      <c r="A8" s="191">
        <v>3</v>
      </c>
      <c r="B8" s="59" t="s">
        <v>26</v>
      </c>
      <c r="C8" s="8" t="s">
        <v>143</v>
      </c>
      <c r="D8" s="192" t="s">
        <v>93</v>
      </c>
      <c r="E8" s="192">
        <v>17.600000000000001</v>
      </c>
      <c r="F8" s="91">
        <v>15.6</v>
      </c>
      <c r="G8" s="13"/>
      <c r="H8" s="234"/>
      <c r="I8" s="234"/>
      <c r="J8" s="234"/>
      <c r="K8" s="234"/>
      <c r="L8" s="12"/>
      <c r="M8" s="12"/>
      <c r="N8" s="12"/>
      <c r="O8" s="12"/>
      <c r="P8" s="12"/>
      <c r="Q8" s="142"/>
      <c r="R8" s="142"/>
      <c r="S8" s="27"/>
      <c r="T8" s="18"/>
    </row>
    <row r="9" spans="1:20" s="182" customFormat="1" ht="31.5" x14ac:dyDescent="0.25">
      <c r="A9" s="195">
        <v>4</v>
      </c>
      <c r="B9" s="194" t="s">
        <v>43</v>
      </c>
      <c r="C9" s="8" t="s">
        <v>144</v>
      </c>
      <c r="D9" s="192" t="s">
        <v>237</v>
      </c>
      <c r="E9" s="192" t="s">
        <v>82</v>
      </c>
      <c r="F9" s="193" t="s">
        <v>238</v>
      </c>
      <c r="G9" s="236"/>
      <c r="H9" s="236"/>
      <c r="I9" s="236"/>
      <c r="J9" s="236"/>
      <c r="K9" s="236"/>
      <c r="L9" s="236"/>
      <c r="M9" s="236"/>
      <c r="N9" s="236"/>
      <c r="O9" s="236"/>
      <c r="P9" s="236"/>
      <c r="Q9" s="236"/>
      <c r="R9" s="236"/>
      <c r="S9" s="27"/>
      <c r="T9" s="8"/>
    </row>
    <row r="10" spans="1:20" ht="63" x14ac:dyDescent="0.25">
      <c r="A10" s="195">
        <v>5</v>
      </c>
      <c r="B10" s="59">
        <v>1</v>
      </c>
      <c r="C10" s="8" t="s">
        <v>145</v>
      </c>
      <c r="D10" s="192" t="s">
        <v>90</v>
      </c>
      <c r="E10" s="192">
        <v>31</v>
      </c>
      <c r="F10" s="193" t="s">
        <v>239</v>
      </c>
      <c r="G10" s="234"/>
      <c r="H10" s="234"/>
      <c r="I10" s="234"/>
      <c r="J10" s="234"/>
      <c r="K10" s="234"/>
      <c r="L10" s="234"/>
      <c r="M10" s="234"/>
      <c r="N10" s="234"/>
      <c r="O10" s="234"/>
      <c r="P10" s="234"/>
      <c r="Q10" s="233"/>
      <c r="R10" s="233"/>
      <c r="S10" s="27"/>
      <c r="T10" s="30"/>
    </row>
    <row r="11" spans="1:20" ht="31.5" x14ac:dyDescent="0.25">
      <c r="A11" s="195">
        <v>6</v>
      </c>
      <c r="B11" s="59">
        <v>2</v>
      </c>
      <c r="C11" s="8" t="s">
        <v>146</v>
      </c>
      <c r="D11" s="192" t="s">
        <v>90</v>
      </c>
      <c r="E11" s="192">
        <v>0</v>
      </c>
      <c r="F11" s="193" t="s">
        <v>239</v>
      </c>
      <c r="G11" s="237"/>
      <c r="H11" s="237"/>
      <c r="I11" s="237"/>
      <c r="J11" s="237"/>
      <c r="K11" s="237"/>
      <c r="L11" s="237"/>
      <c r="M11" s="237"/>
      <c r="N11" s="237"/>
      <c r="O11" s="237"/>
      <c r="P11" s="237"/>
      <c r="Q11" s="53"/>
      <c r="R11" s="233"/>
      <c r="S11" s="27"/>
      <c r="T11" s="18"/>
    </row>
    <row r="12" spans="1:20" s="182" customFormat="1" ht="119.25" customHeight="1" x14ac:dyDescent="0.25">
      <c r="A12" s="191">
        <v>7</v>
      </c>
      <c r="B12" s="59">
        <v>3</v>
      </c>
      <c r="C12" s="8" t="s">
        <v>147</v>
      </c>
      <c r="D12" s="192" t="s">
        <v>148</v>
      </c>
      <c r="E12" s="192">
        <v>14</v>
      </c>
      <c r="F12" s="193" t="s">
        <v>240</v>
      </c>
      <c r="G12" s="237"/>
      <c r="H12" s="237"/>
      <c r="I12" s="237"/>
      <c r="J12" s="237"/>
      <c r="K12" s="237"/>
      <c r="L12" s="237"/>
      <c r="M12" s="237"/>
      <c r="N12" s="237"/>
      <c r="O12" s="237"/>
      <c r="P12" s="237"/>
      <c r="Q12" s="142"/>
      <c r="R12" s="142"/>
      <c r="S12" s="27"/>
      <c r="T12" s="8"/>
    </row>
    <row r="13" spans="1:20" ht="110.25" x14ac:dyDescent="0.25">
      <c r="A13" s="195">
        <v>8</v>
      </c>
      <c r="B13" s="194">
        <v>4</v>
      </c>
      <c r="C13" s="8" t="s">
        <v>149</v>
      </c>
      <c r="D13" s="192" t="s">
        <v>150</v>
      </c>
      <c r="E13" s="192">
        <v>1096</v>
      </c>
      <c r="F13" s="193" t="s">
        <v>241</v>
      </c>
      <c r="G13" s="237"/>
      <c r="H13" s="237"/>
      <c r="I13" s="237"/>
      <c r="J13" s="237"/>
      <c r="K13" s="237"/>
      <c r="L13" s="237"/>
      <c r="M13" s="237"/>
      <c r="N13" s="237"/>
      <c r="O13" s="237"/>
      <c r="P13" s="237"/>
      <c r="Q13" s="237"/>
      <c r="R13" s="237"/>
      <c r="S13" s="27"/>
      <c r="T13" s="8"/>
    </row>
    <row r="14" spans="1:20" ht="47.25" x14ac:dyDescent="0.25">
      <c r="A14" s="195">
        <v>9</v>
      </c>
      <c r="B14" s="59">
        <v>5</v>
      </c>
      <c r="C14" s="8" t="s">
        <v>151</v>
      </c>
      <c r="D14" s="192" t="s">
        <v>152</v>
      </c>
      <c r="E14" s="192">
        <v>165</v>
      </c>
      <c r="F14" s="193" t="s">
        <v>242</v>
      </c>
      <c r="G14" s="237"/>
      <c r="H14" s="237"/>
      <c r="I14" s="237"/>
      <c r="J14" s="237"/>
      <c r="K14" s="237"/>
      <c r="L14" s="237"/>
      <c r="M14" s="237"/>
      <c r="N14" s="237"/>
      <c r="O14" s="237"/>
      <c r="P14" s="237"/>
      <c r="Q14" s="233"/>
      <c r="R14" s="54"/>
      <c r="S14" s="27"/>
      <c r="T14" s="8"/>
    </row>
    <row r="15" spans="1:20" ht="47.25" x14ac:dyDescent="0.25">
      <c r="A15" s="195">
        <v>10</v>
      </c>
      <c r="B15" s="59">
        <v>6</v>
      </c>
      <c r="C15" s="8" t="s">
        <v>153</v>
      </c>
      <c r="D15" s="192" t="s">
        <v>154</v>
      </c>
      <c r="E15" s="192">
        <v>33</v>
      </c>
      <c r="F15" s="193" t="s">
        <v>243</v>
      </c>
      <c r="G15" s="15"/>
      <c r="H15" s="15"/>
      <c r="I15" s="103"/>
      <c r="J15" s="15"/>
      <c r="K15" s="15"/>
      <c r="L15" s="103"/>
      <c r="M15" s="15"/>
      <c r="N15" s="15"/>
      <c r="O15" s="15"/>
      <c r="P15" s="15"/>
      <c r="Q15" s="245"/>
      <c r="R15" s="26"/>
      <c r="S15" s="27"/>
      <c r="T15" s="18"/>
    </row>
    <row r="16" spans="1:20" s="182" customFormat="1" ht="151.5" customHeight="1" x14ac:dyDescent="0.25">
      <c r="A16" s="191">
        <v>11</v>
      </c>
      <c r="B16" s="194">
        <v>8</v>
      </c>
      <c r="C16" s="8" t="s">
        <v>155</v>
      </c>
      <c r="D16" s="192" t="s">
        <v>28</v>
      </c>
      <c r="E16" s="192">
        <v>4.1100000000000003</v>
      </c>
      <c r="F16" s="193" t="s">
        <v>244</v>
      </c>
      <c r="G16" s="234"/>
      <c r="H16" s="234"/>
      <c r="I16" s="234"/>
      <c r="J16" s="234"/>
      <c r="K16" s="246"/>
      <c r="L16" s="247"/>
      <c r="M16" s="247"/>
      <c r="N16" s="237"/>
      <c r="O16" s="247"/>
      <c r="P16" s="247"/>
      <c r="Q16" s="233"/>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156</v>
      </c>
      <c r="C5" s="280"/>
      <c r="D5" s="280"/>
      <c r="E5" s="280"/>
      <c r="F5" s="280"/>
      <c r="G5" s="280"/>
      <c r="H5" s="280"/>
      <c r="I5" s="280"/>
      <c r="J5" s="280"/>
      <c r="K5" s="280"/>
      <c r="L5" s="280"/>
      <c r="M5" s="280"/>
      <c r="N5" s="280"/>
      <c r="O5" s="280"/>
      <c r="P5" s="280"/>
      <c r="Q5" s="280"/>
      <c r="R5" s="280"/>
      <c r="S5" s="280"/>
      <c r="T5" s="281"/>
    </row>
    <row r="6" spans="1:20" s="112" customFormat="1" ht="49.5" x14ac:dyDescent="0.25">
      <c r="A6" s="240">
        <v>1</v>
      </c>
      <c r="B6" s="241" t="s">
        <v>222</v>
      </c>
      <c r="C6" s="250" t="s">
        <v>223</v>
      </c>
      <c r="D6" s="62" t="s">
        <v>224</v>
      </c>
      <c r="E6" s="62">
        <v>5337.4</v>
      </c>
      <c r="F6" s="113">
        <v>950</v>
      </c>
      <c r="G6" s="62"/>
      <c r="H6" s="62"/>
      <c r="I6" s="62"/>
      <c r="J6" s="62"/>
      <c r="K6" s="62"/>
      <c r="L6" s="62"/>
      <c r="M6" s="62"/>
      <c r="N6" s="62"/>
      <c r="O6" s="62"/>
      <c r="P6" s="62"/>
      <c r="Q6" s="62"/>
      <c r="R6" s="62"/>
      <c r="S6" s="136"/>
      <c r="T6" s="156"/>
    </row>
    <row r="7" spans="1:20" ht="33" x14ac:dyDescent="0.25">
      <c r="A7" s="24">
        <v>2</v>
      </c>
      <c r="B7" s="17">
        <v>1</v>
      </c>
      <c r="C7" s="155" t="s">
        <v>157</v>
      </c>
      <c r="D7" s="23" t="s">
        <v>28</v>
      </c>
      <c r="E7" s="23">
        <v>80</v>
      </c>
      <c r="F7" s="10">
        <v>80</v>
      </c>
      <c r="G7" s="62"/>
      <c r="H7" s="84"/>
      <c r="I7" s="84"/>
      <c r="J7" s="110"/>
      <c r="K7" s="110"/>
      <c r="L7" s="123"/>
      <c r="M7" s="135"/>
      <c r="N7" s="154"/>
      <c r="O7" s="62"/>
      <c r="P7" s="98"/>
      <c r="Q7" s="62"/>
      <c r="R7" s="23"/>
      <c r="S7" s="11"/>
      <c r="T7" s="8"/>
    </row>
    <row r="8" spans="1:20" ht="66" x14ac:dyDescent="0.25">
      <c r="A8" s="25">
        <v>3</v>
      </c>
      <c r="B8" s="17">
        <v>2</v>
      </c>
      <c r="C8" s="155" t="s">
        <v>158</v>
      </c>
      <c r="D8" s="23" t="s">
        <v>28</v>
      </c>
      <c r="E8" s="23">
        <v>100</v>
      </c>
      <c r="F8" s="21">
        <v>100</v>
      </c>
      <c r="G8" s="62"/>
      <c r="H8" s="87"/>
      <c r="I8" s="87"/>
      <c r="J8" s="87"/>
      <c r="K8" s="87"/>
      <c r="L8" s="123"/>
      <c r="M8" s="87"/>
      <c r="N8" s="62"/>
      <c r="O8" s="62"/>
      <c r="P8" s="98"/>
      <c r="Q8" s="62"/>
      <c r="R8" s="19"/>
      <c r="S8" s="27"/>
      <c r="T8" s="63"/>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312" t="s">
        <v>1</v>
      </c>
      <c r="D2" s="312" t="s">
        <v>2</v>
      </c>
      <c r="E2" s="312" t="s">
        <v>3</v>
      </c>
      <c r="F2" s="312" t="s">
        <v>233</v>
      </c>
      <c r="G2" s="312" t="s">
        <v>4</v>
      </c>
      <c r="H2" s="314"/>
      <c r="I2" s="314"/>
      <c r="J2" s="314"/>
      <c r="K2" s="314"/>
      <c r="L2" s="314"/>
      <c r="M2" s="314"/>
      <c r="N2" s="314"/>
      <c r="O2" s="314"/>
      <c r="P2" s="314"/>
      <c r="Q2" s="314"/>
      <c r="R2" s="314"/>
      <c r="S2" s="314"/>
      <c r="T2" s="1"/>
    </row>
    <row r="3" spans="1:20" ht="119.25" customHeight="1" x14ac:dyDescent="0.25">
      <c r="A3" s="291"/>
      <c r="B3" s="291"/>
      <c r="C3" s="312"/>
      <c r="D3" s="313"/>
      <c r="E3" s="313"/>
      <c r="F3" s="313"/>
      <c r="G3" s="171" t="s">
        <v>5</v>
      </c>
      <c r="H3" s="171" t="s">
        <v>6</v>
      </c>
      <c r="I3" s="171" t="s">
        <v>7</v>
      </c>
      <c r="J3" s="171" t="s">
        <v>8</v>
      </c>
      <c r="K3" s="171" t="s">
        <v>9</v>
      </c>
      <c r="L3" s="171" t="s">
        <v>10</v>
      </c>
      <c r="M3" s="171" t="s">
        <v>11</v>
      </c>
      <c r="N3" s="171" t="s">
        <v>12</v>
      </c>
      <c r="O3" s="171" t="s">
        <v>13</v>
      </c>
      <c r="P3" s="171" t="s">
        <v>14</v>
      </c>
      <c r="Q3" s="171" t="s">
        <v>15</v>
      </c>
      <c r="R3" s="171" t="s">
        <v>16</v>
      </c>
      <c r="S3" s="171" t="s">
        <v>38</v>
      </c>
      <c r="T3" s="172"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73"/>
      <c r="B5" s="311" t="s">
        <v>215</v>
      </c>
      <c r="C5" s="311"/>
      <c r="D5" s="311"/>
      <c r="E5" s="311"/>
      <c r="F5" s="311"/>
      <c r="G5" s="311"/>
      <c r="H5" s="311"/>
      <c r="I5" s="311"/>
      <c r="J5" s="311"/>
      <c r="K5" s="311"/>
      <c r="L5" s="311"/>
      <c r="M5" s="311"/>
      <c r="N5" s="311"/>
      <c r="O5" s="311"/>
      <c r="P5" s="311"/>
      <c r="Q5" s="311"/>
      <c r="R5" s="311"/>
      <c r="S5" s="311"/>
      <c r="T5" s="311"/>
    </row>
    <row r="6" spans="1:20" customFormat="1" ht="45" x14ac:dyDescent="0.25">
      <c r="A6" s="157">
        <v>1</v>
      </c>
      <c r="B6" s="158" t="s">
        <v>19</v>
      </c>
      <c r="C6" s="159" t="s">
        <v>210</v>
      </c>
      <c r="D6" s="160" t="s">
        <v>211</v>
      </c>
      <c r="E6" s="161">
        <v>1040</v>
      </c>
      <c r="F6" s="162">
        <v>1030</v>
      </c>
      <c r="G6" s="163"/>
      <c r="H6" s="163"/>
      <c r="I6" s="163"/>
      <c r="J6" s="163"/>
      <c r="K6" s="160"/>
      <c r="L6" s="160"/>
      <c r="M6" s="160"/>
      <c r="N6" s="164"/>
      <c r="O6" s="163"/>
      <c r="P6" s="142"/>
      <c r="Q6" s="142"/>
      <c r="R6" s="201"/>
      <c r="S6" s="53"/>
      <c r="T6" s="18"/>
    </row>
    <row r="7" spans="1:20" customFormat="1" ht="75" x14ac:dyDescent="0.25">
      <c r="A7" s="157">
        <v>2</v>
      </c>
      <c r="B7" s="158" t="s">
        <v>23</v>
      </c>
      <c r="C7" s="159" t="s">
        <v>212</v>
      </c>
      <c r="D7" s="160" t="s">
        <v>28</v>
      </c>
      <c r="E7" s="164">
        <v>90.9</v>
      </c>
      <c r="F7" s="165">
        <v>91.5</v>
      </c>
      <c r="G7" s="163"/>
      <c r="H7" s="166"/>
      <c r="I7" s="163"/>
      <c r="J7" s="167"/>
      <c r="K7" s="164"/>
      <c r="L7" s="160"/>
      <c r="M7" s="164"/>
      <c r="N7" s="164"/>
      <c r="O7" s="163"/>
      <c r="P7" s="53"/>
      <c r="Q7" s="53"/>
      <c r="R7" s="201"/>
      <c r="S7" s="53"/>
      <c r="T7" s="18"/>
    </row>
    <row r="8" spans="1:20" customFormat="1" ht="81" customHeight="1" x14ac:dyDescent="0.25">
      <c r="A8" s="157">
        <v>3</v>
      </c>
      <c r="B8" s="158" t="s">
        <v>26</v>
      </c>
      <c r="C8" s="209" t="s">
        <v>226</v>
      </c>
      <c r="D8" s="160" t="s">
        <v>211</v>
      </c>
      <c r="E8" s="229" t="s">
        <v>82</v>
      </c>
      <c r="F8" s="165">
        <v>51</v>
      </c>
      <c r="G8" s="230"/>
      <c r="H8" s="230"/>
      <c r="I8" s="230"/>
      <c r="J8" s="230"/>
      <c r="K8" s="230"/>
      <c r="L8" s="230"/>
      <c r="M8" s="230"/>
      <c r="N8" s="230"/>
      <c r="O8" s="230"/>
      <c r="P8" s="229"/>
      <c r="Q8" s="229"/>
      <c r="R8" s="229"/>
      <c r="S8" s="53"/>
      <c r="T8" s="18"/>
    </row>
    <row r="9" spans="1:20" customFormat="1" ht="45" x14ac:dyDescent="0.25">
      <c r="A9" s="168">
        <v>4</v>
      </c>
      <c r="B9" s="169" t="s">
        <v>43</v>
      </c>
      <c r="C9" s="159" t="s">
        <v>213</v>
      </c>
      <c r="D9" s="160" t="s">
        <v>211</v>
      </c>
      <c r="E9" s="221">
        <v>21.6</v>
      </c>
      <c r="F9" s="222">
        <v>21.5</v>
      </c>
      <c r="G9" s="221"/>
      <c r="H9" s="221"/>
      <c r="I9" s="221"/>
      <c r="J9" s="221"/>
      <c r="K9" s="223"/>
      <c r="L9" s="223"/>
      <c r="M9" s="224"/>
      <c r="N9" s="224"/>
      <c r="O9" s="225"/>
      <c r="P9" s="226"/>
      <c r="Q9" s="226"/>
      <c r="R9" s="227"/>
      <c r="S9" s="228"/>
      <c r="T9" s="18"/>
    </row>
    <row r="10" spans="1:20" customFormat="1" ht="60" x14ac:dyDescent="0.25">
      <c r="A10" s="168">
        <v>5</v>
      </c>
      <c r="B10" s="169" t="s">
        <v>45</v>
      </c>
      <c r="C10" s="159" t="s">
        <v>214</v>
      </c>
      <c r="D10" s="160" t="s">
        <v>211</v>
      </c>
      <c r="E10" s="163">
        <v>240.9</v>
      </c>
      <c r="F10" s="170">
        <v>191</v>
      </c>
      <c r="G10" s="163"/>
      <c r="H10" s="163"/>
      <c r="I10" s="163"/>
      <c r="J10" s="163"/>
      <c r="K10" s="160"/>
      <c r="L10" s="160"/>
      <c r="M10" s="160"/>
      <c r="N10" s="160"/>
      <c r="O10" s="163"/>
      <c r="P10" s="201"/>
      <c r="Q10" s="201"/>
      <c r="R10" s="142"/>
      <c r="S10" s="53"/>
      <c r="T10" s="18"/>
    </row>
    <row r="11" spans="1:20" customFormat="1" ht="60" x14ac:dyDescent="0.25">
      <c r="A11" s="168">
        <v>6</v>
      </c>
      <c r="B11" s="169" t="s">
        <v>46</v>
      </c>
      <c r="C11" s="208" t="s">
        <v>225</v>
      </c>
      <c r="D11" s="160" t="s">
        <v>28</v>
      </c>
      <c r="E11" s="163">
        <v>100</v>
      </c>
      <c r="F11" s="170">
        <v>100</v>
      </c>
      <c r="G11" s="242"/>
      <c r="H11" s="242"/>
      <c r="I11" s="242"/>
      <c r="J11" s="242"/>
      <c r="K11" s="242"/>
      <c r="L11" s="242"/>
      <c r="M11" s="242"/>
      <c r="N11" s="242"/>
      <c r="O11" s="242"/>
      <c r="P11" s="210"/>
      <c r="Q11" s="210"/>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162</v>
      </c>
      <c r="C5" s="280"/>
      <c r="D5" s="280"/>
      <c r="E5" s="280"/>
      <c r="F5" s="280"/>
      <c r="G5" s="280"/>
      <c r="H5" s="280"/>
      <c r="I5" s="280"/>
      <c r="J5" s="280"/>
      <c r="K5" s="280"/>
      <c r="L5" s="280"/>
      <c r="M5" s="280"/>
      <c r="N5" s="280"/>
      <c r="O5" s="280"/>
      <c r="P5" s="280"/>
      <c r="Q5" s="280"/>
      <c r="R5" s="280"/>
      <c r="S5" s="280"/>
      <c r="T5" s="281"/>
    </row>
    <row r="6" spans="1:20" ht="47.25" x14ac:dyDescent="0.25">
      <c r="A6" s="24">
        <v>1</v>
      </c>
      <c r="B6" s="17" t="s">
        <v>19</v>
      </c>
      <c r="C6" s="8" t="s">
        <v>163</v>
      </c>
      <c r="D6" s="23" t="s">
        <v>25</v>
      </c>
      <c r="E6" s="23">
        <v>1</v>
      </c>
      <c r="F6" s="10">
        <v>1</v>
      </c>
      <c r="G6" s="56"/>
      <c r="H6" s="88"/>
      <c r="I6" s="88"/>
      <c r="J6" s="117"/>
      <c r="K6" s="117"/>
      <c r="L6" s="23"/>
      <c r="M6" s="23"/>
      <c r="N6" s="141"/>
      <c r="O6" s="23"/>
      <c r="P6" s="196"/>
      <c r="Q6" s="196"/>
      <c r="R6" s="202"/>
      <c r="S6" s="11"/>
      <c r="T6" s="8"/>
    </row>
    <row r="7" spans="1:20" ht="78.75" x14ac:dyDescent="0.25">
      <c r="A7" s="24">
        <v>2</v>
      </c>
      <c r="B7" s="17" t="s">
        <v>23</v>
      </c>
      <c r="C7" s="8" t="s">
        <v>164</v>
      </c>
      <c r="D7" s="23" t="s">
        <v>28</v>
      </c>
      <c r="E7" s="23">
        <v>100</v>
      </c>
      <c r="F7" s="10">
        <v>100</v>
      </c>
      <c r="G7" s="56"/>
      <c r="H7" s="88"/>
      <c r="I7" s="88"/>
      <c r="J7" s="117"/>
      <c r="K7" s="117"/>
      <c r="L7" s="133"/>
      <c r="M7" s="133"/>
      <c r="N7" s="141"/>
      <c r="O7" s="148"/>
      <c r="P7" s="196"/>
      <c r="Q7" s="196"/>
      <c r="R7" s="202"/>
      <c r="S7" s="11"/>
      <c r="T7" s="8"/>
    </row>
    <row r="8" spans="1:20" ht="112.5" customHeight="1" x14ac:dyDescent="0.25">
      <c r="A8" s="41">
        <v>3</v>
      </c>
      <c r="B8" s="17" t="s">
        <v>26</v>
      </c>
      <c r="C8" s="8" t="s">
        <v>165</v>
      </c>
      <c r="D8" s="23" t="s">
        <v>28</v>
      </c>
      <c r="E8" s="23">
        <v>100</v>
      </c>
      <c r="F8" s="10">
        <v>100</v>
      </c>
      <c r="G8" s="56"/>
      <c r="H8" s="88"/>
      <c r="I8" s="88"/>
      <c r="J8" s="117"/>
      <c r="K8" s="117"/>
      <c r="L8" s="133"/>
      <c r="M8" s="133"/>
      <c r="N8" s="141"/>
      <c r="O8" s="148"/>
      <c r="P8" s="196"/>
      <c r="Q8" s="196"/>
      <c r="R8" s="206"/>
      <c r="S8" s="40"/>
      <c r="T8" s="40"/>
    </row>
    <row r="9" spans="1:20" ht="47.25" x14ac:dyDescent="0.25">
      <c r="A9" s="25">
        <v>4</v>
      </c>
      <c r="B9" s="13" t="s">
        <v>43</v>
      </c>
      <c r="C9" s="8" t="s">
        <v>166</v>
      </c>
      <c r="D9" s="23" t="s">
        <v>28</v>
      </c>
      <c r="E9" s="23">
        <v>100</v>
      </c>
      <c r="F9" s="10">
        <v>100</v>
      </c>
      <c r="G9" s="56"/>
      <c r="H9" s="88"/>
      <c r="I9" s="88"/>
      <c r="J9" s="117"/>
      <c r="K9" s="117"/>
      <c r="L9" s="133"/>
      <c r="M9" s="133"/>
      <c r="N9" s="141"/>
      <c r="O9" s="148"/>
      <c r="P9" s="196"/>
      <c r="Q9" s="196"/>
      <c r="R9" s="202"/>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71" t="s">
        <v>7</v>
      </c>
      <c r="J3" s="71" t="s">
        <v>8</v>
      </c>
      <c r="K3" s="71" t="s">
        <v>9</v>
      </c>
      <c r="L3" s="71"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184</v>
      </c>
      <c r="C5" s="280"/>
      <c r="D5" s="280"/>
      <c r="E5" s="280"/>
      <c r="F5" s="280"/>
      <c r="G5" s="280"/>
      <c r="H5" s="280"/>
      <c r="I5" s="280"/>
      <c r="J5" s="280"/>
      <c r="K5" s="280"/>
      <c r="L5" s="280"/>
      <c r="M5" s="280"/>
      <c r="N5" s="280"/>
      <c r="O5" s="280"/>
      <c r="P5" s="280"/>
      <c r="Q5" s="280"/>
      <c r="R5" s="280"/>
      <c r="S5" s="280"/>
      <c r="T5" s="281"/>
    </row>
    <row r="6" spans="1:20" ht="81.75" customHeight="1" x14ac:dyDescent="0.25">
      <c r="A6" s="24">
        <v>1</v>
      </c>
      <c r="B6" s="17" t="s">
        <v>19</v>
      </c>
      <c r="C6" s="8" t="s">
        <v>168</v>
      </c>
      <c r="D6" s="23" t="s">
        <v>167</v>
      </c>
      <c r="E6" s="23">
        <v>0.56999999999999995</v>
      </c>
      <c r="F6" s="86">
        <v>0.56999999999999995</v>
      </c>
      <c r="G6" s="58" t="s">
        <v>82</v>
      </c>
      <c r="H6" s="58" t="s">
        <v>82</v>
      </c>
      <c r="I6" s="84"/>
      <c r="J6" s="99"/>
      <c r="K6" s="105"/>
      <c r="L6" s="147"/>
      <c r="M6" s="147"/>
      <c r="N6" s="149"/>
      <c r="O6" s="147"/>
      <c r="P6" s="201"/>
      <c r="Q6" s="201"/>
      <c r="R6" s="201"/>
      <c r="S6" s="27" t="e">
        <f>#REF!</f>
        <v>#REF!</v>
      </c>
      <c r="T6" s="70" t="s">
        <v>283</v>
      </c>
    </row>
    <row r="7" spans="1:20" ht="69.75" customHeight="1" x14ac:dyDescent="0.25">
      <c r="A7" s="24">
        <v>2</v>
      </c>
      <c r="B7" s="17" t="s">
        <v>23</v>
      </c>
      <c r="C7" s="8" t="s">
        <v>169</v>
      </c>
      <c r="D7" s="23" t="s">
        <v>148</v>
      </c>
      <c r="E7" s="23">
        <v>240</v>
      </c>
      <c r="F7" s="21">
        <v>360</v>
      </c>
      <c r="G7" s="58" t="s">
        <v>82</v>
      </c>
      <c r="H7" s="58" t="s">
        <v>82</v>
      </c>
      <c r="I7" s="84"/>
      <c r="J7" s="13"/>
      <c r="K7" s="13"/>
      <c r="L7" s="13"/>
      <c r="M7" s="13"/>
      <c r="N7" s="13"/>
      <c r="O7" s="147"/>
      <c r="P7" s="33"/>
      <c r="Q7" s="33"/>
      <c r="R7" s="201"/>
      <c r="S7" s="27" t="e">
        <f>#REF!</f>
        <v>#REF!</v>
      </c>
      <c r="T7" s="70" t="s">
        <v>284</v>
      </c>
    </row>
    <row r="8" spans="1:20" ht="57.75" customHeight="1" x14ac:dyDescent="0.25">
      <c r="A8" s="24">
        <v>3</v>
      </c>
      <c r="B8" s="17" t="s">
        <v>26</v>
      </c>
      <c r="C8" s="8" t="s">
        <v>170</v>
      </c>
      <c r="D8" s="23" t="s">
        <v>171</v>
      </c>
      <c r="E8" s="23">
        <v>56</v>
      </c>
      <c r="F8" s="21">
        <v>56</v>
      </c>
      <c r="G8" s="58" t="s">
        <v>82</v>
      </c>
      <c r="H8" s="58" t="s">
        <v>82</v>
      </c>
      <c r="I8" s="84"/>
      <c r="J8" s="99"/>
      <c r="K8" s="105"/>
      <c r="L8" s="13"/>
      <c r="M8" s="13"/>
      <c r="N8" s="13"/>
      <c r="O8" s="13"/>
      <c r="P8" s="33"/>
      <c r="Q8" s="142"/>
      <c r="R8" s="142"/>
      <c r="S8" s="27" t="e">
        <f>#REF!</f>
        <v>#REF!</v>
      </c>
      <c r="T8" s="70" t="s">
        <v>285</v>
      </c>
    </row>
    <row r="9" spans="1:20" ht="56.25" customHeight="1" x14ac:dyDescent="0.25">
      <c r="A9" s="25">
        <v>4</v>
      </c>
      <c r="B9" s="13" t="s">
        <v>43</v>
      </c>
      <c r="C9" s="8" t="s">
        <v>172</v>
      </c>
      <c r="D9" s="23" t="s">
        <v>90</v>
      </c>
      <c r="E9" s="23">
        <v>2</v>
      </c>
      <c r="F9" s="21">
        <v>1</v>
      </c>
      <c r="G9" s="58" t="s">
        <v>82</v>
      </c>
      <c r="H9" s="58" t="s">
        <v>82</v>
      </c>
      <c r="I9" s="84"/>
      <c r="J9" s="99"/>
      <c r="K9" s="105"/>
      <c r="L9" s="132"/>
      <c r="M9" s="13"/>
      <c r="N9" s="13"/>
      <c r="O9" s="13"/>
      <c r="P9" s="54"/>
      <c r="Q9" s="54"/>
      <c r="R9" s="54"/>
      <c r="S9" s="27" t="e">
        <f>#REF!</f>
        <v>#REF!</v>
      </c>
      <c r="T9" s="70" t="s">
        <v>286</v>
      </c>
    </row>
    <row r="10" spans="1:20" ht="94.5" customHeight="1" x14ac:dyDescent="0.25">
      <c r="A10" s="25">
        <v>5</v>
      </c>
      <c r="B10" s="13" t="s">
        <v>45</v>
      </c>
      <c r="C10" s="8" t="s">
        <v>173</v>
      </c>
      <c r="D10" s="23" t="s">
        <v>28</v>
      </c>
      <c r="E10" s="23">
        <v>100</v>
      </c>
      <c r="F10" s="21">
        <v>100</v>
      </c>
      <c r="G10" s="58" t="s">
        <v>82</v>
      </c>
      <c r="H10" s="58" t="s">
        <v>82</v>
      </c>
      <c r="I10" s="84"/>
      <c r="J10" s="147"/>
      <c r="K10" s="147"/>
      <c r="L10" s="147"/>
      <c r="M10" s="147"/>
      <c r="N10" s="147"/>
      <c r="O10" s="147"/>
      <c r="P10" s="201"/>
      <c r="Q10" s="201"/>
      <c r="R10" s="54"/>
      <c r="S10" s="27" t="e">
        <f>#REF!</f>
        <v>#REF!</v>
      </c>
      <c r="T10" s="70"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v>
      </c>
      <c r="C5" s="280"/>
      <c r="D5" s="280"/>
      <c r="E5" s="280"/>
      <c r="F5" s="280"/>
      <c r="G5" s="280"/>
      <c r="H5" s="280"/>
      <c r="I5" s="280"/>
      <c r="J5" s="280"/>
      <c r="K5" s="280"/>
      <c r="L5" s="280"/>
      <c r="M5" s="280"/>
      <c r="N5" s="280"/>
      <c r="O5" s="280"/>
      <c r="P5" s="280"/>
      <c r="Q5" s="280"/>
      <c r="R5" s="280"/>
      <c r="S5" s="280"/>
      <c r="T5" s="281"/>
    </row>
    <row r="6" spans="1:20" ht="63" x14ac:dyDescent="0.25">
      <c r="A6" s="24">
        <v>1</v>
      </c>
      <c r="B6" s="7" t="s">
        <v>19</v>
      </c>
      <c r="C6" s="8" t="s">
        <v>20</v>
      </c>
      <c r="D6" s="9" t="s">
        <v>21</v>
      </c>
      <c r="E6" s="9">
        <v>262.3</v>
      </c>
      <c r="F6" s="10">
        <v>276.8</v>
      </c>
      <c r="G6" s="231"/>
      <c r="H6" s="231"/>
      <c r="I6" s="231"/>
      <c r="J6" s="231"/>
      <c r="K6" s="231"/>
      <c r="L6" s="231"/>
      <c r="M6" s="231"/>
      <c r="N6" s="11"/>
      <c r="O6" s="231"/>
      <c r="P6" s="231"/>
      <c r="Q6" s="231"/>
      <c r="R6" s="231"/>
      <c r="S6" s="11"/>
      <c r="T6" s="8"/>
    </row>
    <row r="7" spans="1:20" ht="47.25" x14ac:dyDescent="0.25">
      <c r="A7" s="24">
        <v>2</v>
      </c>
      <c r="B7" s="7" t="s">
        <v>23</v>
      </c>
      <c r="C7" s="8" t="s">
        <v>24</v>
      </c>
      <c r="D7" s="9" t="s">
        <v>25</v>
      </c>
      <c r="E7" s="9">
        <v>277.7</v>
      </c>
      <c r="F7" s="10">
        <v>283.10000000000002</v>
      </c>
      <c r="G7" s="231"/>
      <c r="H7" s="11"/>
      <c r="I7" s="11"/>
      <c r="J7" s="11"/>
      <c r="K7" s="11"/>
      <c r="L7" s="11"/>
      <c r="M7" s="11"/>
      <c r="N7" s="11"/>
      <c r="O7" s="231"/>
      <c r="P7" s="11"/>
      <c r="Q7" s="11"/>
      <c r="R7" s="231"/>
      <c r="S7" s="11"/>
      <c r="T7" s="8"/>
    </row>
    <row r="8" spans="1:20" ht="126" x14ac:dyDescent="0.25">
      <c r="A8" s="24">
        <v>3</v>
      </c>
      <c r="B8" s="7" t="s">
        <v>26</v>
      </c>
      <c r="C8" s="8" t="s">
        <v>27</v>
      </c>
      <c r="D8" s="9" t="s">
        <v>28</v>
      </c>
      <c r="E8" s="12">
        <v>12.46</v>
      </c>
      <c r="F8" s="10">
        <v>12.49</v>
      </c>
      <c r="G8" s="231"/>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31"/>
      <c r="H9" s="231"/>
      <c r="I9" s="231"/>
      <c r="J9" s="231"/>
      <c r="K9" s="231"/>
      <c r="L9" s="231"/>
      <c r="M9" s="231"/>
      <c r="N9" s="231"/>
      <c r="O9" s="231"/>
      <c r="P9" s="231"/>
      <c r="Q9" s="231"/>
      <c r="R9" s="231"/>
      <c r="S9" s="11"/>
      <c r="T9" s="8"/>
    </row>
    <row r="10" spans="1:20" ht="141.75" x14ac:dyDescent="0.25">
      <c r="A10" s="25">
        <v>5</v>
      </c>
      <c r="B10" s="13">
        <v>2</v>
      </c>
      <c r="C10" s="8" t="s">
        <v>30</v>
      </c>
      <c r="D10" s="9" t="s">
        <v>31</v>
      </c>
      <c r="E10" s="9">
        <v>3</v>
      </c>
      <c r="F10" s="10">
        <v>3</v>
      </c>
      <c r="G10" s="231"/>
      <c r="H10" s="231"/>
      <c r="I10" s="231"/>
      <c r="J10" s="231"/>
      <c r="K10" s="231"/>
      <c r="L10" s="231"/>
      <c r="M10" s="231"/>
      <c r="N10" s="231"/>
      <c r="O10" s="231"/>
      <c r="P10" s="231"/>
      <c r="Q10" s="231"/>
      <c r="R10" s="231"/>
      <c r="S10" s="11"/>
      <c r="T10" s="8"/>
    </row>
    <row r="11" spans="1:20" ht="63" x14ac:dyDescent="0.25">
      <c r="A11" s="25">
        <v>6</v>
      </c>
      <c r="B11" s="13">
        <v>3</v>
      </c>
      <c r="C11" s="8" t="s">
        <v>32</v>
      </c>
      <c r="D11" s="9" t="s">
        <v>28</v>
      </c>
      <c r="E11" s="9">
        <v>90.3</v>
      </c>
      <c r="F11" s="10">
        <v>93</v>
      </c>
      <c r="G11" s="15"/>
      <c r="H11" s="15"/>
      <c r="I11" s="103"/>
      <c r="J11" s="15"/>
      <c r="K11" s="15"/>
      <c r="L11" s="103"/>
      <c r="M11" s="15"/>
      <c r="N11" s="15"/>
      <c r="O11" s="15"/>
      <c r="P11" s="15"/>
      <c r="Q11" s="15"/>
      <c r="R11" s="62"/>
      <c r="S11" s="11"/>
      <c r="T11" s="8"/>
    </row>
    <row r="12" spans="1:20" ht="63" x14ac:dyDescent="0.25">
      <c r="A12" s="25">
        <v>7</v>
      </c>
      <c r="B12" s="13">
        <v>4</v>
      </c>
      <c r="C12" s="8" t="s">
        <v>33</v>
      </c>
      <c r="D12" s="9" t="s">
        <v>25</v>
      </c>
      <c r="E12" s="20">
        <v>3841</v>
      </c>
      <c r="F12" s="21">
        <v>5015</v>
      </c>
      <c r="G12" s="231"/>
      <c r="H12" s="20"/>
      <c r="I12" s="231"/>
      <c r="J12" s="231"/>
      <c r="K12" s="231"/>
      <c r="L12" s="231"/>
      <c r="M12" s="231"/>
      <c r="N12" s="231"/>
      <c r="O12" s="231"/>
      <c r="P12" s="231"/>
      <c r="Q12" s="231"/>
      <c r="R12" s="231"/>
      <c r="S12" s="11"/>
      <c r="T12" s="8"/>
    </row>
    <row r="13" spans="1:20" ht="78.75" x14ac:dyDescent="0.25">
      <c r="A13" s="25">
        <v>8</v>
      </c>
      <c r="B13" s="13">
        <v>5</v>
      </c>
      <c r="C13" s="8" t="s">
        <v>34</v>
      </c>
      <c r="D13" s="9" t="s">
        <v>25</v>
      </c>
      <c r="E13" s="20">
        <v>7002</v>
      </c>
      <c r="F13" s="21">
        <v>8234</v>
      </c>
      <c r="G13" s="231"/>
      <c r="H13" s="20"/>
      <c r="I13" s="231"/>
      <c r="J13" s="231"/>
      <c r="K13" s="231"/>
      <c r="L13" s="231"/>
      <c r="M13" s="14"/>
      <c r="N13" s="231"/>
      <c r="O13" s="231"/>
      <c r="P13" s="231"/>
      <c r="Q13" s="231"/>
      <c r="R13" s="231"/>
      <c r="S13" s="11"/>
      <c r="T13" s="8"/>
    </row>
    <row r="14" spans="1:20" ht="78.75" x14ac:dyDescent="0.25">
      <c r="A14" s="25">
        <v>9</v>
      </c>
      <c r="B14" s="13">
        <v>6</v>
      </c>
      <c r="C14" s="8" t="s">
        <v>35</v>
      </c>
      <c r="D14" s="9" t="s">
        <v>25</v>
      </c>
      <c r="E14" s="9">
        <v>852</v>
      </c>
      <c r="F14" s="10">
        <v>860</v>
      </c>
      <c r="G14" s="231"/>
      <c r="H14" s="231"/>
      <c r="I14" s="231"/>
      <c r="J14" s="231"/>
      <c r="K14" s="231"/>
      <c r="L14" s="231"/>
      <c r="M14" s="14"/>
      <c r="N14" s="14"/>
      <c r="O14" s="231"/>
      <c r="P14" s="231"/>
      <c r="Q14" s="231"/>
      <c r="R14" s="231"/>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15" t="s">
        <v>209</v>
      </c>
      <c r="C5" s="316"/>
      <c r="D5" s="316"/>
      <c r="E5" s="316"/>
      <c r="F5" s="316"/>
      <c r="G5" s="316"/>
      <c r="H5" s="316"/>
      <c r="I5" s="316"/>
      <c r="J5" s="316"/>
      <c r="K5" s="316"/>
      <c r="L5" s="316"/>
      <c r="M5" s="316"/>
      <c r="N5" s="316"/>
      <c r="O5" s="316"/>
      <c r="P5" s="316"/>
      <c r="Q5" s="316"/>
      <c r="R5" s="316"/>
      <c r="S5" s="316"/>
      <c r="T5" s="317"/>
    </row>
    <row r="6" spans="1:20" ht="47.25" x14ac:dyDescent="0.25">
      <c r="A6" s="24">
        <v>1</v>
      </c>
      <c r="B6" s="62" t="s">
        <v>19</v>
      </c>
      <c r="C6" s="8" t="s">
        <v>174</v>
      </c>
      <c r="D6" s="34" t="s">
        <v>175</v>
      </c>
      <c r="E6" s="34">
        <v>8</v>
      </c>
      <c r="F6" s="21">
        <v>7</v>
      </c>
      <c r="G6" s="58"/>
      <c r="H6" s="58"/>
      <c r="I6" s="58"/>
      <c r="J6" s="58"/>
      <c r="K6" s="58"/>
      <c r="L6" s="58"/>
      <c r="M6" s="58"/>
      <c r="N6" s="58"/>
      <c r="O6" s="58"/>
      <c r="P6" s="58"/>
      <c r="Q6" s="58"/>
      <c r="R6" s="58"/>
      <c r="S6" s="27"/>
      <c r="T6" s="18"/>
    </row>
    <row r="7" spans="1:20" ht="144" customHeight="1" x14ac:dyDescent="0.25">
      <c r="A7" s="24">
        <v>2</v>
      </c>
      <c r="B7" s="17" t="s">
        <v>23</v>
      </c>
      <c r="C7" s="8" t="s">
        <v>176</v>
      </c>
      <c r="D7" s="34" t="s">
        <v>177</v>
      </c>
      <c r="E7" s="34">
        <v>3.0270000000000001</v>
      </c>
      <c r="F7" s="42">
        <v>2</v>
      </c>
      <c r="G7" s="58"/>
      <c r="H7" s="85"/>
      <c r="I7" s="85"/>
      <c r="J7" s="114"/>
      <c r="K7" s="114"/>
      <c r="L7" s="129"/>
      <c r="M7" s="138"/>
      <c r="N7" s="138"/>
      <c r="O7" s="153"/>
      <c r="P7" s="176"/>
      <c r="Q7" s="198"/>
      <c r="R7" s="202"/>
      <c r="S7" s="27"/>
      <c r="T7" s="18"/>
    </row>
    <row r="8" spans="1:20" ht="127.5" customHeight="1" x14ac:dyDescent="0.25">
      <c r="A8" s="24">
        <v>3</v>
      </c>
      <c r="B8" s="17">
        <v>1</v>
      </c>
      <c r="C8" s="8" t="s">
        <v>178</v>
      </c>
      <c r="D8" s="34" t="s">
        <v>177</v>
      </c>
      <c r="E8" s="34">
        <v>3.0270000000000001</v>
      </c>
      <c r="F8" s="86">
        <v>2</v>
      </c>
      <c r="G8" s="58"/>
      <c r="H8" s="85"/>
      <c r="I8" s="202"/>
      <c r="J8" s="202"/>
      <c r="K8" s="202"/>
      <c r="L8" s="202"/>
      <c r="M8" s="202"/>
      <c r="N8" s="202"/>
      <c r="O8" s="202"/>
      <c r="P8" s="202"/>
      <c r="Q8" s="202"/>
      <c r="R8" s="12"/>
      <c r="S8" s="27"/>
      <c r="T8" s="18"/>
    </row>
    <row r="9" spans="1:20" ht="138" customHeight="1" x14ac:dyDescent="0.25">
      <c r="A9" s="24">
        <v>4</v>
      </c>
      <c r="B9" s="62">
        <v>2</v>
      </c>
      <c r="C9" s="8" t="s">
        <v>219</v>
      </c>
      <c r="D9" s="92" t="s">
        <v>220</v>
      </c>
      <c r="E9" s="92" t="s">
        <v>82</v>
      </c>
      <c r="F9" s="249">
        <v>0.86304999999999998</v>
      </c>
      <c r="G9" s="58"/>
      <c r="H9" s="92"/>
      <c r="I9" s="92"/>
      <c r="J9" s="114"/>
      <c r="K9" s="114"/>
      <c r="L9" s="129"/>
      <c r="M9" s="138"/>
      <c r="N9" s="138"/>
      <c r="O9" s="153"/>
      <c r="P9" s="176"/>
      <c r="Q9" s="198"/>
      <c r="R9" s="232"/>
      <c r="S9" s="27"/>
      <c r="T9" s="8"/>
    </row>
    <row r="10" spans="1:20" ht="47.25" x14ac:dyDescent="0.25">
      <c r="A10" s="24">
        <v>6</v>
      </c>
      <c r="B10" s="62">
        <v>3</v>
      </c>
      <c r="C10" s="8" t="s">
        <v>179</v>
      </c>
      <c r="D10" s="34" t="s">
        <v>177</v>
      </c>
      <c r="E10" s="34">
        <v>96.323999999999998</v>
      </c>
      <c r="F10" s="115">
        <v>96.323999999999998</v>
      </c>
      <c r="G10" s="58"/>
      <c r="H10" s="92"/>
      <c r="I10" s="92"/>
      <c r="J10" s="114"/>
      <c r="K10" s="114"/>
      <c r="L10" s="129"/>
      <c r="M10" s="138"/>
      <c r="N10" s="138"/>
      <c r="O10" s="153"/>
      <c r="P10" s="176"/>
      <c r="Q10" s="198"/>
      <c r="R10" s="13"/>
      <c r="S10" s="27"/>
      <c r="T10" s="18"/>
    </row>
    <row r="11" spans="1:20" ht="31.5" x14ac:dyDescent="0.25">
      <c r="A11" s="24">
        <v>7</v>
      </c>
      <c r="B11" s="62">
        <v>4</v>
      </c>
      <c r="C11" s="8" t="s">
        <v>180</v>
      </c>
      <c r="D11" s="34" t="s">
        <v>90</v>
      </c>
      <c r="E11" s="34">
        <v>38</v>
      </c>
      <c r="F11" s="21">
        <v>42</v>
      </c>
      <c r="G11" s="58"/>
      <c r="H11" s="92"/>
      <c r="I11" s="92"/>
      <c r="J11" s="114"/>
      <c r="K11" s="114"/>
      <c r="L11" s="129"/>
      <c r="M11" s="138"/>
      <c r="N11" s="138"/>
      <c r="O11" s="153"/>
      <c r="P11" s="176"/>
      <c r="Q11" s="198"/>
      <c r="R11" s="13"/>
      <c r="S11" s="27"/>
      <c r="T11" s="18"/>
    </row>
    <row r="12" spans="1:20" ht="78.75" x14ac:dyDescent="0.25">
      <c r="A12" s="24">
        <v>8</v>
      </c>
      <c r="B12" s="62">
        <v>5</v>
      </c>
      <c r="C12" s="8" t="s">
        <v>181</v>
      </c>
      <c r="D12" s="34" t="s">
        <v>90</v>
      </c>
      <c r="E12" s="34">
        <v>56</v>
      </c>
      <c r="F12" s="21">
        <v>56</v>
      </c>
      <c r="G12" s="58"/>
      <c r="H12" s="92"/>
      <c r="I12" s="92"/>
      <c r="J12" s="114"/>
      <c r="K12" s="114"/>
      <c r="L12" s="129"/>
      <c r="M12" s="138"/>
      <c r="N12" s="138"/>
      <c r="O12" s="153"/>
      <c r="P12" s="176"/>
      <c r="Q12" s="198"/>
      <c r="R12" s="202"/>
      <c r="S12" s="27"/>
      <c r="T12" s="18"/>
    </row>
    <row r="13" spans="1:20" ht="91.5" customHeight="1" x14ac:dyDescent="0.25">
      <c r="A13" s="24">
        <v>10</v>
      </c>
      <c r="B13" s="62">
        <v>6</v>
      </c>
      <c r="C13" s="8" t="s">
        <v>182</v>
      </c>
      <c r="D13" s="34" t="s">
        <v>183</v>
      </c>
      <c r="E13" s="34">
        <v>18</v>
      </c>
      <c r="F13" s="21">
        <v>18</v>
      </c>
      <c r="G13" s="58"/>
      <c r="H13" s="92"/>
      <c r="I13" s="92"/>
      <c r="J13" s="114"/>
      <c r="K13" s="114"/>
      <c r="L13" s="129"/>
      <c r="M13" s="138"/>
      <c r="N13" s="138"/>
      <c r="O13" s="153"/>
      <c r="P13" s="176"/>
      <c r="Q13" s="198"/>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71"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208</v>
      </c>
      <c r="C5" s="280"/>
      <c r="D5" s="280"/>
      <c r="E5" s="280"/>
      <c r="F5" s="280"/>
      <c r="G5" s="280"/>
      <c r="H5" s="280"/>
      <c r="I5" s="280"/>
      <c r="J5" s="280"/>
      <c r="K5" s="280"/>
      <c r="L5" s="280"/>
      <c r="M5" s="280"/>
      <c r="N5" s="280"/>
      <c r="O5" s="280"/>
      <c r="P5" s="280"/>
      <c r="Q5" s="280"/>
      <c r="R5" s="280"/>
      <c r="S5" s="280"/>
      <c r="T5" s="281"/>
    </row>
    <row r="6" spans="1:20" ht="58.5" customHeight="1" x14ac:dyDescent="0.25">
      <c r="A6" s="24">
        <v>1</v>
      </c>
      <c r="B6" s="7"/>
      <c r="C6" s="72" t="s">
        <v>185</v>
      </c>
      <c r="D6" s="34" t="s">
        <v>28</v>
      </c>
      <c r="E6" s="34">
        <v>106.8</v>
      </c>
      <c r="F6" s="10" t="s">
        <v>232</v>
      </c>
      <c r="G6" s="89">
        <v>175</v>
      </c>
      <c r="H6" s="89"/>
      <c r="I6" s="90"/>
      <c r="J6" s="89"/>
      <c r="K6" s="89"/>
      <c r="L6" s="89"/>
      <c r="M6" s="34"/>
      <c r="N6" s="11"/>
      <c r="O6" s="34"/>
      <c r="P6" s="34"/>
      <c r="Q6" s="34"/>
      <c r="R6" s="34"/>
      <c r="S6" s="11"/>
      <c r="T6" s="8" t="s">
        <v>264</v>
      </c>
    </row>
    <row r="7" spans="1:20" ht="102" customHeight="1" x14ac:dyDescent="0.25">
      <c r="A7" s="24">
        <v>2</v>
      </c>
      <c r="B7" s="7" t="s">
        <v>23</v>
      </c>
      <c r="C7" s="72" t="s">
        <v>186</v>
      </c>
      <c r="D7" s="34" t="s">
        <v>28</v>
      </c>
      <c r="E7" s="34">
        <v>90.2</v>
      </c>
      <c r="F7" s="10" t="s">
        <v>187</v>
      </c>
      <c r="G7" s="89">
        <v>60.5</v>
      </c>
      <c r="H7" s="89"/>
      <c r="I7" s="91"/>
      <c r="J7" s="11"/>
      <c r="K7" s="11"/>
      <c r="L7" s="34"/>
      <c r="M7" s="11"/>
      <c r="N7" s="11"/>
      <c r="O7" s="34"/>
      <c r="P7" s="11"/>
      <c r="Q7" s="199"/>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37</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188</v>
      </c>
      <c r="C5" s="280"/>
      <c r="D5" s="280"/>
      <c r="E5" s="280"/>
      <c r="F5" s="280"/>
      <c r="G5" s="280"/>
      <c r="H5" s="280"/>
      <c r="I5" s="280"/>
      <c r="J5" s="280"/>
      <c r="K5" s="280"/>
      <c r="L5" s="280"/>
      <c r="M5" s="280"/>
      <c r="N5" s="280"/>
      <c r="O5" s="280"/>
      <c r="P5" s="280"/>
      <c r="Q5" s="280"/>
      <c r="R5" s="280"/>
      <c r="S5" s="280"/>
      <c r="T5" s="281"/>
    </row>
    <row r="6" spans="1:20" ht="85.5" customHeight="1" x14ac:dyDescent="0.25">
      <c r="A6" s="211">
        <v>1</v>
      </c>
      <c r="B6" s="17" t="s">
        <v>19</v>
      </c>
      <c r="C6" s="8" t="s">
        <v>189</v>
      </c>
      <c r="D6" s="34" t="s">
        <v>25</v>
      </c>
      <c r="E6" s="34">
        <v>1</v>
      </c>
      <c r="F6" s="21">
        <v>1</v>
      </c>
      <c r="G6" s="73">
        <v>0</v>
      </c>
      <c r="H6" s="73"/>
      <c r="I6" s="76"/>
      <c r="J6" s="73"/>
      <c r="K6" s="73"/>
      <c r="L6" s="73"/>
      <c r="M6" s="73"/>
      <c r="N6" s="146"/>
      <c r="O6" s="73"/>
      <c r="P6" s="73"/>
      <c r="Q6" s="73"/>
      <c r="R6" s="202"/>
      <c r="S6" s="11">
        <f>145.7/F6*100</f>
        <v>14569.999999999998</v>
      </c>
      <c r="T6" s="8" t="s">
        <v>289</v>
      </c>
    </row>
    <row r="7" spans="1:20" ht="107.25" customHeight="1" x14ac:dyDescent="0.25">
      <c r="A7" s="211">
        <v>2</v>
      </c>
      <c r="B7" s="17" t="s">
        <v>23</v>
      </c>
      <c r="C7" s="8" t="s">
        <v>190</v>
      </c>
      <c r="D7" s="34" t="s">
        <v>25</v>
      </c>
      <c r="E7" s="34">
        <v>54</v>
      </c>
      <c r="F7" s="21">
        <v>56</v>
      </c>
      <c r="G7" s="73">
        <v>2</v>
      </c>
      <c r="H7" s="73"/>
      <c r="I7" s="76"/>
      <c r="J7" s="106"/>
      <c r="K7" s="107"/>
      <c r="L7" s="73"/>
      <c r="M7" s="200"/>
      <c r="N7" s="200"/>
      <c r="O7" s="200"/>
      <c r="P7" s="200"/>
      <c r="Q7" s="200"/>
      <c r="R7" s="202"/>
      <c r="S7" s="11">
        <f>Q7/F7*100</f>
        <v>0</v>
      </c>
      <c r="T7" s="8" t="s">
        <v>296</v>
      </c>
    </row>
    <row r="8" spans="1:20" ht="94.5" x14ac:dyDescent="0.25">
      <c r="A8" s="211">
        <v>3</v>
      </c>
      <c r="B8" s="17" t="s">
        <v>26</v>
      </c>
      <c r="C8" s="8" t="s">
        <v>191</v>
      </c>
      <c r="D8" s="34" t="s">
        <v>25</v>
      </c>
      <c r="E8" s="34">
        <v>1</v>
      </c>
      <c r="F8" s="21">
        <v>1</v>
      </c>
      <c r="G8" s="73">
        <v>0</v>
      </c>
      <c r="H8" s="73"/>
      <c r="I8" s="73"/>
      <c r="J8" s="73"/>
      <c r="K8" s="73"/>
      <c r="L8" s="131"/>
      <c r="M8" s="134"/>
      <c r="N8" s="146"/>
      <c r="O8" s="178"/>
      <c r="P8" s="178"/>
      <c r="Q8" s="200"/>
      <c r="R8" s="202"/>
      <c r="S8" s="11">
        <f>Q8/F8*100</f>
        <v>0</v>
      </c>
      <c r="T8" s="8" t="s">
        <v>290</v>
      </c>
    </row>
    <row r="9" spans="1:20" ht="78.75" x14ac:dyDescent="0.25">
      <c r="A9" s="318">
        <v>4</v>
      </c>
      <c r="B9" s="320" t="s">
        <v>43</v>
      </c>
      <c r="C9" s="8" t="s">
        <v>198</v>
      </c>
      <c r="D9" s="34" t="s">
        <v>25</v>
      </c>
      <c r="E9" s="34">
        <v>101</v>
      </c>
      <c r="F9" s="21">
        <v>104</v>
      </c>
      <c r="G9" s="73">
        <v>8</v>
      </c>
      <c r="H9" s="73"/>
      <c r="I9" s="76"/>
      <c r="J9" s="109"/>
      <c r="K9" s="109"/>
      <c r="L9" s="73"/>
      <c r="M9" s="14"/>
      <c r="N9" s="14"/>
      <c r="O9" s="14"/>
      <c r="P9" s="14"/>
      <c r="Q9" s="14"/>
      <c r="R9" s="202"/>
      <c r="S9" s="11">
        <f>Q9/F9*100</f>
        <v>0</v>
      </c>
      <c r="T9" s="261" t="s">
        <v>292</v>
      </c>
    </row>
    <row r="10" spans="1:20" ht="37.9" customHeight="1" x14ac:dyDescent="0.25">
      <c r="A10" s="319"/>
      <c r="B10" s="321"/>
      <c r="C10" s="8" t="s">
        <v>197</v>
      </c>
      <c r="D10" s="34" t="s">
        <v>192</v>
      </c>
      <c r="E10" s="12">
        <v>123.57</v>
      </c>
      <c r="F10" s="86">
        <v>123.57</v>
      </c>
      <c r="G10" s="11">
        <v>10.3</v>
      </c>
      <c r="H10" s="11"/>
      <c r="I10" s="11"/>
      <c r="J10" s="11"/>
      <c r="K10" s="11"/>
      <c r="L10" s="11"/>
      <c r="M10" s="11"/>
      <c r="N10" s="11"/>
      <c r="O10" s="11"/>
      <c r="P10" s="11"/>
      <c r="Q10" s="11"/>
      <c r="R10" s="11"/>
      <c r="S10" s="11"/>
      <c r="T10" s="262" t="s">
        <v>291</v>
      </c>
    </row>
    <row r="11" spans="1:20" ht="125.45" customHeight="1" x14ac:dyDescent="0.25">
      <c r="A11" s="212">
        <v>5</v>
      </c>
      <c r="B11" s="13" t="s">
        <v>45</v>
      </c>
      <c r="C11" s="8" t="s">
        <v>193</v>
      </c>
      <c r="D11" s="34" t="s">
        <v>25</v>
      </c>
      <c r="E11" s="34">
        <v>1700</v>
      </c>
      <c r="F11" s="21">
        <v>1900</v>
      </c>
      <c r="G11" s="73">
        <v>158</v>
      </c>
      <c r="H11" s="73"/>
      <c r="I11" s="76"/>
      <c r="J11" s="73"/>
      <c r="K11" s="73"/>
      <c r="L11" s="73"/>
      <c r="M11" s="73"/>
      <c r="N11" s="73"/>
      <c r="O11" s="150"/>
      <c r="P11" s="73"/>
      <c r="Q11" s="73"/>
      <c r="R11" s="14"/>
      <c r="S11" s="11">
        <f t="shared" ref="S11:S13" si="0">Q11/F11*100</f>
        <v>0</v>
      </c>
      <c r="T11" s="261" t="s">
        <v>293</v>
      </c>
    </row>
    <row r="12" spans="1:20" ht="69.599999999999994" customHeight="1" x14ac:dyDescent="0.25">
      <c r="A12" s="212">
        <v>6</v>
      </c>
      <c r="B12" s="13" t="s">
        <v>46</v>
      </c>
      <c r="C12" s="8" t="s">
        <v>194</v>
      </c>
      <c r="D12" s="34" t="s">
        <v>195</v>
      </c>
      <c r="E12" s="34">
        <v>100</v>
      </c>
      <c r="F12" s="21">
        <v>100</v>
      </c>
      <c r="G12" s="15">
        <v>100</v>
      </c>
      <c r="H12" s="15"/>
      <c r="I12" s="15"/>
      <c r="J12" s="15"/>
      <c r="K12" s="15"/>
      <c r="L12" s="15"/>
      <c r="M12" s="15"/>
      <c r="N12" s="15"/>
      <c r="O12" s="15"/>
      <c r="P12" s="15"/>
      <c r="Q12" s="15"/>
      <c r="R12" s="62"/>
      <c r="S12" s="11">
        <f>O12/F12*100</f>
        <v>0</v>
      </c>
      <c r="T12" s="8" t="s">
        <v>294</v>
      </c>
    </row>
    <row r="13" spans="1:20" ht="90" customHeight="1" x14ac:dyDescent="0.25">
      <c r="A13" s="212">
        <v>7</v>
      </c>
      <c r="B13" s="13" t="s">
        <v>47</v>
      </c>
      <c r="C13" s="8" t="s">
        <v>196</v>
      </c>
      <c r="D13" s="34" t="s">
        <v>195</v>
      </c>
      <c r="E13" s="34">
        <v>100</v>
      </c>
      <c r="F13" s="21">
        <v>100</v>
      </c>
      <c r="G13" s="73">
        <v>100</v>
      </c>
      <c r="H13" s="73"/>
      <c r="I13" s="73"/>
      <c r="J13" s="73"/>
      <c r="K13" s="73"/>
      <c r="L13" s="73"/>
      <c r="M13" s="73"/>
      <c r="N13" s="73"/>
      <c r="O13" s="73"/>
      <c r="P13" s="73"/>
      <c r="Q13" s="73"/>
      <c r="R13" s="202"/>
      <c r="S13" s="11">
        <f t="shared" si="0"/>
        <v>0</v>
      </c>
      <c r="T13" s="8" t="s">
        <v>295</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202</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229</v>
      </c>
      <c r="D6" s="34" t="s">
        <v>28</v>
      </c>
      <c r="E6" s="34">
        <v>10.199999999999999</v>
      </c>
      <c r="F6" s="42">
        <v>10</v>
      </c>
      <c r="G6" s="83">
        <v>10</v>
      </c>
      <c r="H6" s="83"/>
      <c r="I6" s="180"/>
      <c r="J6" s="179"/>
      <c r="K6" s="179"/>
      <c r="L6" s="179"/>
      <c r="M6" s="179"/>
      <c r="N6" s="53"/>
      <c r="O6" s="179"/>
      <c r="P6" s="179"/>
      <c r="Q6" s="179"/>
      <c r="R6" s="179"/>
      <c r="S6" s="27"/>
      <c r="T6" s="30"/>
    </row>
    <row r="7" spans="1:20" ht="234.75" customHeight="1" x14ac:dyDescent="0.25">
      <c r="A7" s="24">
        <v>2</v>
      </c>
      <c r="B7" s="62" t="s">
        <v>23</v>
      </c>
      <c r="C7" s="8" t="s">
        <v>230</v>
      </c>
      <c r="D7" s="234" t="s">
        <v>28</v>
      </c>
      <c r="E7" s="234">
        <v>78.400000000000006</v>
      </c>
      <c r="F7" s="42">
        <v>60</v>
      </c>
      <c r="G7" s="83">
        <v>60</v>
      </c>
      <c r="H7" s="83"/>
      <c r="I7" s="234"/>
      <c r="J7" s="233"/>
      <c r="K7" s="233"/>
      <c r="L7" s="233"/>
      <c r="M7" s="233"/>
      <c r="N7" s="53"/>
      <c r="O7" s="233"/>
      <c r="P7" s="233"/>
      <c r="Q7" s="233"/>
      <c r="R7" s="233"/>
      <c r="S7" s="27"/>
      <c r="T7" s="30"/>
    </row>
    <row r="8" spans="1:20" ht="129" customHeight="1" x14ac:dyDescent="0.25">
      <c r="A8" s="24">
        <v>3</v>
      </c>
      <c r="B8" s="17">
        <v>1</v>
      </c>
      <c r="C8" s="8" t="s">
        <v>201</v>
      </c>
      <c r="D8" s="34" t="s">
        <v>28</v>
      </c>
      <c r="E8" s="34">
        <v>101.8</v>
      </c>
      <c r="F8" s="21">
        <v>100</v>
      </c>
      <c r="G8" s="83">
        <v>4.9000000000000004</v>
      </c>
      <c r="H8" s="83"/>
      <c r="I8" s="180"/>
      <c r="J8" s="53"/>
      <c r="K8" s="53"/>
      <c r="L8" s="179"/>
      <c r="M8" s="53"/>
      <c r="N8" s="53"/>
      <c r="O8" s="179"/>
      <c r="P8" s="53"/>
      <c r="Q8" s="53"/>
      <c r="R8" s="179"/>
      <c r="S8" s="27"/>
      <c r="T8" s="30"/>
    </row>
    <row r="9" spans="1:20" ht="95.25" customHeight="1" x14ac:dyDescent="0.25">
      <c r="A9" s="24">
        <v>4</v>
      </c>
      <c r="B9" s="13">
        <v>3</v>
      </c>
      <c r="C9" s="8" t="s">
        <v>231</v>
      </c>
      <c r="D9" s="34" t="s">
        <v>152</v>
      </c>
      <c r="E9" s="34">
        <v>9</v>
      </c>
      <c r="F9" s="21">
        <v>3</v>
      </c>
      <c r="G9" s="83">
        <v>0</v>
      </c>
      <c r="H9" s="83"/>
      <c r="I9" s="180"/>
      <c r="J9" s="179"/>
      <c r="K9" s="179"/>
      <c r="L9" s="179"/>
      <c r="M9" s="54"/>
      <c r="N9" s="54"/>
      <c r="O9" s="54"/>
      <c r="P9" s="54"/>
      <c r="Q9" s="54"/>
      <c r="R9" s="179"/>
      <c r="S9" s="27"/>
      <c r="T9" s="30"/>
    </row>
    <row r="10" spans="1:20" ht="102" customHeight="1" x14ac:dyDescent="0.25">
      <c r="A10" s="24">
        <v>5</v>
      </c>
      <c r="B10" s="13">
        <v>4</v>
      </c>
      <c r="C10" s="8" t="s">
        <v>199</v>
      </c>
      <c r="D10" s="34" t="s">
        <v>200</v>
      </c>
      <c r="E10" s="34">
        <v>0</v>
      </c>
      <c r="F10" s="21">
        <v>1</v>
      </c>
      <c r="G10" s="83">
        <v>0</v>
      </c>
      <c r="H10" s="83"/>
      <c r="I10" s="180"/>
      <c r="J10" s="179"/>
      <c r="K10" s="181"/>
      <c r="L10" s="181"/>
      <c r="M10" s="181"/>
      <c r="N10" s="181"/>
      <c r="O10" s="181"/>
      <c r="P10" s="181"/>
      <c r="Q10" s="181"/>
      <c r="R10" s="33"/>
      <c r="S10" s="27"/>
      <c r="T10" s="183"/>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36</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15" t="s">
        <v>203</v>
      </c>
      <c r="C5" s="280"/>
      <c r="D5" s="280"/>
      <c r="E5" s="280"/>
      <c r="F5" s="280"/>
      <c r="G5" s="280"/>
      <c r="H5" s="280"/>
      <c r="I5" s="280"/>
      <c r="J5" s="280"/>
      <c r="K5" s="280"/>
      <c r="L5" s="280"/>
      <c r="M5" s="280"/>
      <c r="N5" s="280"/>
      <c r="O5" s="280"/>
      <c r="P5" s="280"/>
      <c r="Q5" s="280"/>
      <c r="R5" s="280"/>
      <c r="S5" s="280"/>
      <c r="T5" s="281"/>
    </row>
    <row r="6" spans="1:20" ht="126" x14ac:dyDescent="0.25">
      <c r="A6" s="24">
        <v>1</v>
      </c>
      <c r="B6" s="17" t="s">
        <v>19</v>
      </c>
      <c r="C6" s="8" t="s">
        <v>204</v>
      </c>
      <c r="D6" s="34" t="s">
        <v>28</v>
      </c>
      <c r="E6" s="34">
        <v>100</v>
      </c>
      <c r="F6" s="21">
        <v>100</v>
      </c>
      <c r="G6" s="77"/>
      <c r="H6" s="19"/>
      <c r="I6" s="19"/>
      <c r="J6" s="19"/>
      <c r="K6" s="19"/>
      <c r="L6" s="19"/>
      <c r="M6" s="19"/>
      <c r="N6" s="27"/>
      <c r="O6" s="19"/>
      <c r="P6" s="19"/>
      <c r="Q6" s="19"/>
      <c r="R6" s="19"/>
      <c r="S6" s="27">
        <f>145.7/F6*100</f>
        <v>145.69999999999999</v>
      </c>
      <c r="T6" s="65"/>
    </row>
    <row r="7" spans="1:20" ht="63" x14ac:dyDescent="0.25">
      <c r="A7" s="24">
        <v>2</v>
      </c>
      <c r="B7" s="17" t="s">
        <v>23</v>
      </c>
      <c r="C7" s="8" t="s">
        <v>205</v>
      </c>
      <c r="D7" s="34" t="s">
        <v>28</v>
      </c>
      <c r="E7" s="34">
        <v>100</v>
      </c>
      <c r="F7" s="21">
        <v>100</v>
      </c>
      <c r="G7" s="77"/>
      <c r="H7" s="19"/>
      <c r="I7" s="19"/>
      <c r="J7" s="27"/>
      <c r="K7" s="27"/>
      <c r="L7" s="19"/>
      <c r="M7" s="27"/>
      <c r="N7" s="27"/>
      <c r="O7" s="19"/>
      <c r="P7" s="27"/>
      <c r="Q7" s="27"/>
      <c r="R7" s="19"/>
      <c r="S7" s="27">
        <f>Q7/F7*100</f>
        <v>0</v>
      </c>
      <c r="T7" s="65"/>
    </row>
    <row r="8" spans="1:20" ht="141.75" x14ac:dyDescent="0.25">
      <c r="A8" s="24">
        <v>3</v>
      </c>
      <c r="B8" s="17" t="s">
        <v>26</v>
      </c>
      <c r="C8" s="8" t="s">
        <v>206</v>
      </c>
      <c r="D8" s="34" t="s">
        <v>28</v>
      </c>
      <c r="E8" s="34">
        <v>46.2</v>
      </c>
      <c r="F8" s="42">
        <v>82.1</v>
      </c>
      <c r="G8" s="77"/>
      <c r="H8" s="19"/>
      <c r="I8" s="19"/>
      <c r="J8" s="19"/>
      <c r="K8" s="19"/>
      <c r="L8" s="28"/>
      <c r="M8" s="28"/>
      <c r="N8" s="28"/>
      <c r="O8" s="28"/>
      <c r="P8" s="28"/>
      <c r="Q8" s="28"/>
      <c r="R8" s="28"/>
      <c r="S8" s="27">
        <f>Q8/F8*100</f>
        <v>0</v>
      </c>
      <c r="T8" s="66"/>
    </row>
    <row r="9" spans="1:20" ht="63" x14ac:dyDescent="0.25">
      <c r="A9" s="43">
        <v>4</v>
      </c>
      <c r="B9" s="44" t="s">
        <v>43</v>
      </c>
      <c r="C9" s="8" t="s">
        <v>194</v>
      </c>
      <c r="D9" s="34" t="s">
        <v>28</v>
      </c>
      <c r="E9" s="34">
        <v>100</v>
      </c>
      <c r="F9" s="21">
        <v>100</v>
      </c>
      <c r="G9" s="77"/>
      <c r="H9" s="19"/>
      <c r="I9" s="19"/>
      <c r="J9" s="19"/>
      <c r="K9" s="19"/>
      <c r="L9" s="19"/>
      <c r="M9" s="29"/>
      <c r="N9" s="29"/>
      <c r="O9" s="29"/>
      <c r="P9" s="29"/>
      <c r="Q9" s="29"/>
      <c r="R9" s="19"/>
      <c r="S9" s="27">
        <f>Q9/F9*100</f>
        <v>0</v>
      </c>
      <c r="T9" s="66"/>
    </row>
    <row r="10" spans="1:20" ht="78.75" x14ac:dyDescent="0.25">
      <c r="A10" s="25">
        <v>5</v>
      </c>
      <c r="B10" s="13" t="s">
        <v>45</v>
      </c>
      <c r="C10" s="8" t="s">
        <v>207</v>
      </c>
      <c r="D10" s="34" t="s">
        <v>28</v>
      </c>
      <c r="E10" s="34">
        <v>92</v>
      </c>
      <c r="F10" s="21">
        <v>93</v>
      </c>
      <c r="G10" s="77"/>
      <c r="H10" s="19"/>
      <c r="I10" s="19"/>
      <c r="J10" s="19"/>
      <c r="K10" s="19"/>
      <c r="L10" s="19"/>
      <c r="M10" s="19"/>
      <c r="N10" s="19"/>
      <c r="O10" s="19"/>
      <c r="P10" s="19"/>
      <c r="Q10" s="19"/>
      <c r="R10" s="29"/>
      <c r="S10" s="27">
        <f t="shared" ref="S10" si="0">Q10/F10*100</f>
        <v>0</v>
      </c>
      <c r="T10" s="67"/>
    </row>
    <row r="20" spans="20:20" x14ac:dyDescent="0.25">
      <c r="T20" s="68"/>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39</v>
      </c>
      <c r="C5" s="280"/>
      <c r="D5" s="280"/>
      <c r="E5" s="280"/>
      <c r="F5" s="280"/>
      <c r="G5" s="280"/>
      <c r="H5" s="280"/>
      <c r="I5" s="280"/>
      <c r="J5" s="280"/>
      <c r="K5" s="280"/>
      <c r="L5" s="280"/>
      <c r="M5" s="280"/>
      <c r="N5" s="280"/>
      <c r="O5" s="280"/>
      <c r="P5" s="280"/>
      <c r="Q5" s="280"/>
      <c r="R5" s="280"/>
      <c r="S5" s="280"/>
      <c r="T5" s="281"/>
    </row>
    <row r="6" spans="1:20" ht="47.25" x14ac:dyDescent="0.25">
      <c r="A6" s="24">
        <v>1</v>
      </c>
      <c r="B6" s="31" t="s">
        <v>19</v>
      </c>
      <c r="C6" s="30" t="s">
        <v>95</v>
      </c>
      <c r="D6" s="32" t="s">
        <v>28</v>
      </c>
      <c r="E6" s="32">
        <v>100</v>
      </c>
      <c r="F6" s="21">
        <v>100</v>
      </c>
      <c r="G6" s="74">
        <v>100</v>
      </c>
      <c r="H6" s="74"/>
      <c r="I6" s="74"/>
      <c r="J6" s="119"/>
      <c r="K6" s="119"/>
      <c r="L6" s="119"/>
      <c r="M6" s="202"/>
      <c r="N6" s="11"/>
      <c r="O6" s="202"/>
      <c r="P6" s="202"/>
      <c r="Q6" s="202"/>
      <c r="R6" s="202"/>
      <c r="S6" s="27">
        <f>145.7/F6*100</f>
        <v>145.69999999999999</v>
      </c>
      <c r="T6" s="8"/>
    </row>
    <row r="7" spans="1:20" ht="47.25" x14ac:dyDescent="0.25">
      <c r="A7" s="24">
        <v>2</v>
      </c>
      <c r="B7" s="31" t="s">
        <v>23</v>
      </c>
      <c r="C7" s="30" t="s">
        <v>40</v>
      </c>
      <c r="D7" s="32" t="s">
        <v>41</v>
      </c>
      <c r="E7" s="32">
        <v>0</v>
      </c>
      <c r="F7" s="21">
        <v>0</v>
      </c>
      <c r="G7" s="74">
        <v>0</v>
      </c>
      <c r="H7" s="74"/>
      <c r="I7" s="74"/>
      <c r="J7" s="11"/>
      <c r="K7" s="11"/>
      <c r="L7" s="119"/>
      <c r="M7" s="11"/>
      <c r="N7" s="11"/>
      <c r="O7" s="202"/>
      <c r="P7" s="11"/>
      <c r="Q7" s="11"/>
      <c r="R7" s="202"/>
      <c r="S7" s="27" t="e">
        <f>Q7/F7*100</f>
        <v>#DIV/0!</v>
      </c>
      <c r="T7" s="8"/>
    </row>
    <row r="8" spans="1:20" ht="47.25" x14ac:dyDescent="0.25">
      <c r="A8" s="24">
        <v>3</v>
      </c>
      <c r="B8" s="31" t="s">
        <v>26</v>
      </c>
      <c r="C8" s="30" t="s">
        <v>42</v>
      </c>
      <c r="D8" s="32" t="s">
        <v>28</v>
      </c>
      <c r="E8" s="32">
        <v>86.6</v>
      </c>
      <c r="F8" s="42">
        <v>87.5</v>
      </c>
      <c r="G8" s="74">
        <v>71.400000000000006</v>
      </c>
      <c r="H8" s="74"/>
      <c r="I8" s="74"/>
      <c r="J8" s="119"/>
      <c r="K8" s="119"/>
      <c r="L8" s="12"/>
      <c r="M8" s="12"/>
      <c r="N8" s="12"/>
      <c r="O8" s="12"/>
      <c r="P8" s="12"/>
      <c r="Q8" s="12"/>
      <c r="R8" s="12"/>
      <c r="S8" s="27">
        <f>Q8/F8*100</f>
        <v>0</v>
      </c>
      <c r="T8" s="8"/>
    </row>
    <row r="9" spans="1:20" ht="126" x14ac:dyDescent="0.25">
      <c r="A9" s="25">
        <v>4</v>
      </c>
      <c r="B9" s="33" t="s">
        <v>43</v>
      </c>
      <c r="C9" s="30" t="s">
        <v>259</v>
      </c>
      <c r="D9" s="32" t="s">
        <v>28</v>
      </c>
      <c r="E9" s="239">
        <v>12.2</v>
      </c>
      <c r="F9" s="42">
        <v>20.9</v>
      </c>
      <c r="G9" s="74">
        <v>4.4000000000000004</v>
      </c>
      <c r="H9" s="74"/>
      <c r="I9" s="74"/>
      <c r="J9" s="119"/>
      <c r="K9" s="119"/>
      <c r="L9" s="119"/>
      <c r="M9" s="11"/>
      <c r="N9" s="11"/>
      <c r="O9" s="11"/>
      <c r="P9" s="11"/>
      <c r="Q9" s="11"/>
      <c r="R9" s="202"/>
      <c r="S9" s="27">
        <f>Q9/F9*100</f>
        <v>0</v>
      </c>
      <c r="T9" s="8"/>
    </row>
    <row r="10" spans="1:20" ht="126" x14ac:dyDescent="0.25">
      <c r="A10" s="25">
        <v>5</v>
      </c>
      <c r="B10" s="33" t="s">
        <v>45</v>
      </c>
      <c r="C10" s="30" t="s">
        <v>44</v>
      </c>
      <c r="D10" s="32" t="s">
        <v>28</v>
      </c>
      <c r="E10" s="239">
        <v>39.9</v>
      </c>
      <c r="F10" s="42">
        <v>40</v>
      </c>
      <c r="G10" s="74">
        <v>0</v>
      </c>
      <c r="H10" s="74"/>
      <c r="I10" s="74"/>
      <c r="J10" s="119"/>
      <c r="K10" s="119"/>
      <c r="L10" s="119"/>
      <c r="M10" s="202"/>
      <c r="N10" s="202"/>
      <c r="O10" s="202"/>
      <c r="P10" s="202"/>
      <c r="Q10" s="202"/>
      <c r="R10" s="11"/>
      <c r="S10" s="27">
        <f t="shared" ref="S10:S13" si="0">Q10/F10*100</f>
        <v>0</v>
      </c>
      <c r="T10" s="8"/>
    </row>
    <row r="11" spans="1:20" ht="159.75" customHeight="1" x14ac:dyDescent="0.25">
      <c r="A11" s="25">
        <v>6</v>
      </c>
      <c r="B11" s="33" t="s">
        <v>46</v>
      </c>
      <c r="C11" s="30" t="s">
        <v>48</v>
      </c>
      <c r="D11" s="238" t="s">
        <v>49</v>
      </c>
      <c r="E11" s="239">
        <v>1.4912E-2</v>
      </c>
      <c r="F11" s="50">
        <v>8.9999999999999993E-3</v>
      </c>
      <c r="G11" s="15">
        <v>1.065E-3</v>
      </c>
      <c r="H11" s="15"/>
      <c r="I11" s="16"/>
      <c r="J11" s="15"/>
      <c r="K11" s="15"/>
      <c r="L11" s="16"/>
      <c r="M11" s="15"/>
      <c r="N11" s="15"/>
      <c r="O11" s="15"/>
      <c r="P11" s="15"/>
      <c r="Q11" s="15"/>
      <c r="R11" s="62"/>
      <c r="S11" s="27">
        <f>O11/F11*100</f>
        <v>0</v>
      </c>
      <c r="T11" s="8"/>
    </row>
    <row r="12" spans="1:20" ht="63" x14ac:dyDescent="0.25">
      <c r="A12" s="25">
        <v>7</v>
      </c>
      <c r="B12" s="33" t="s">
        <v>47</v>
      </c>
      <c r="C12" s="30" t="s">
        <v>51</v>
      </c>
      <c r="D12" s="238" t="s">
        <v>28</v>
      </c>
      <c r="E12" s="11">
        <v>100</v>
      </c>
      <c r="F12" s="207">
        <v>100</v>
      </c>
      <c r="G12" s="74">
        <v>100</v>
      </c>
      <c r="H12" s="74"/>
      <c r="I12" s="74"/>
      <c r="J12" s="119"/>
      <c r="K12" s="119"/>
      <c r="L12" s="119"/>
      <c r="M12" s="202"/>
      <c r="N12" s="202"/>
      <c r="O12" s="202"/>
      <c r="P12" s="202"/>
      <c r="Q12" s="202"/>
      <c r="R12" s="202"/>
      <c r="S12" s="27">
        <f t="shared" si="0"/>
        <v>0</v>
      </c>
      <c r="T12" s="8"/>
    </row>
    <row r="13" spans="1:20" ht="128.25" customHeight="1" x14ac:dyDescent="0.25">
      <c r="A13" s="25">
        <v>8</v>
      </c>
      <c r="B13" s="33" t="s">
        <v>50</v>
      </c>
      <c r="C13" s="30" t="s">
        <v>53</v>
      </c>
      <c r="D13" s="238" t="s">
        <v>28</v>
      </c>
      <c r="E13" s="239">
        <v>10</v>
      </c>
      <c r="F13" s="21">
        <v>60</v>
      </c>
      <c r="G13" s="74">
        <v>66.7</v>
      </c>
      <c r="H13" s="74"/>
      <c r="I13" s="74"/>
      <c r="J13" s="119"/>
      <c r="K13" s="119"/>
      <c r="L13" s="119"/>
      <c r="M13" s="14"/>
      <c r="N13" s="202"/>
      <c r="O13" s="202"/>
      <c r="P13" s="202"/>
      <c r="Q13" s="202"/>
      <c r="R13" s="202"/>
      <c r="S13" s="27">
        <f t="shared" si="0"/>
        <v>0</v>
      </c>
      <c r="T13" s="8"/>
    </row>
    <row r="14" spans="1:20" ht="78.75" x14ac:dyDescent="0.25">
      <c r="A14" s="25">
        <v>9</v>
      </c>
      <c r="B14" s="33" t="s">
        <v>52</v>
      </c>
      <c r="C14" s="8" t="s">
        <v>55</v>
      </c>
      <c r="D14" s="239" t="s">
        <v>28</v>
      </c>
      <c r="E14" s="239">
        <v>10</v>
      </c>
      <c r="F14" s="21">
        <v>80</v>
      </c>
      <c r="G14" s="74">
        <v>100</v>
      </c>
      <c r="H14" s="74"/>
      <c r="I14" s="74"/>
      <c r="J14" s="119"/>
      <c r="K14" s="119"/>
      <c r="L14" s="119"/>
      <c r="M14" s="14"/>
      <c r="N14" s="14"/>
      <c r="O14" s="202"/>
      <c r="P14" s="202"/>
      <c r="Q14" s="202"/>
      <c r="R14" s="202"/>
      <c r="S14" s="27">
        <f>702/F14*100</f>
        <v>877.5</v>
      </c>
      <c r="T14" s="8"/>
    </row>
    <row r="15" spans="1:20" ht="141.75" customHeight="1" x14ac:dyDescent="0.25">
      <c r="A15" s="25">
        <v>10</v>
      </c>
      <c r="B15" s="33" t="s">
        <v>54</v>
      </c>
      <c r="C15" s="8" t="s">
        <v>57</v>
      </c>
      <c r="D15" s="239" t="s">
        <v>28</v>
      </c>
      <c r="E15" s="239">
        <v>10</v>
      </c>
      <c r="F15" s="21">
        <v>100</v>
      </c>
      <c r="G15" s="15">
        <v>100</v>
      </c>
      <c r="H15" s="15"/>
      <c r="I15" s="16"/>
      <c r="J15" s="15"/>
      <c r="K15" s="15"/>
      <c r="L15" s="16"/>
      <c r="M15" s="15"/>
      <c r="N15" s="15"/>
      <c r="O15" s="15"/>
      <c r="P15" s="15"/>
      <c r="Q15" s="15"/>
      <c r="R15" s="62"/>
      <c r="S15" s="27">
        <f>O15/F15*100</f>
        <v>0</v>
      </c>
      <c r="T15" s="8"/>
    </row>
    <row r="16" spans="1:20" ht="94.5" x14ac:dyDescent="0.25">
      <c r="A16" s="25">
        <v>11</v>
      </c>
      <c r="B16" s="33" t="s">
        <v>56</v>
      </c>
      <c r="C16" s="8" t="s">
        <v>59</v>
      </c>
      <c r="D16" s="239" t="s">
        <v>28</v>
      </c>
      <c r="E16" s="239">
        <v>20</v>
      </c>
      <c r="F16" s="42">
        <v>53.8</v>
      </c>
      <c r="G16" s="74">
        <v>76.94</v>
      </c>
      <c r="H16" s="74"/>
      <c r="I16" s="74"/>
      <c r="J16" s="119"/>
      <c r="K16" s="119"/>
      <c r="L16" s="119"/>
      <c r="M16" s="202"/>
      <c r="N16" s="202"/>
      <c r="O16" s="202"/>
      <c r="P16" s="202"/>
      <c r="Q16" s="202"/>
      <c r="R16" s="202"/>
      <c r="S16" s="27">
        <f t="shared" ref="S16:S17" si="1">Q16/F16*100</f>
        <v>0</v>
      </c>
      <c r="T16" s="8"/>
    </row>
    <row r="17" spans="1:20" ht="94.5" x14ac:dyDescent="0.25">
      <c r="A17" s="25">
        <v>12</v>
      </c>
      <c r="B17" s="33" t="s">
        <v>58</v>
      </c>
      <c r="C17" s="8" t="s">
        <v>60</v>
      </c>
      <c r="D17" s="239" t="s">
        <v>28</v>
      </c>
      <c r="E17" s="239">
        <v>0</v>
      </c>
      <c r="F17" s="21">
        <v>0</v>
      </c>
      <c r="G17" s="74">
        <v>0</v>
      </c>
      <c r="H17" s="74"/>
      <c r="I17" s="74"/>
      <c r="J17" s="119"/>
      <c r="K17" s="119"/>
      <c r="L17" s="119"/>
      <c r="M17" s="14"/>
      <c r="N17" s="202"/>
      <c r="O17" s="202"/>
      <c r="P17" s="202"/>
      <c r="Q17" s="202"/>
      <c r="R17" s="202"/>
      <c r="S17" s="27" t="e">
        <f t="shared" si="1"/>
        <v>#DIV/0!</v>
      </c>
      <c r="T17" s="8"/>
    </row>
    <row r="18" spans="1:20" ht="94.5" x14ac:dyDescent="0.25">
      <c r="A18" s="25">
        <v>13</v>
      </c>
      <c r="B18" s="33" t="s">
        <v>61</v>
      </c>
      <c r="C18" s="8" t="s">
        <v>63</v>
      </c>
      <c r="D18" s="239" t="s">
        <v>28</v>
      </c>
      <c r="E18" s="239">
        <v>28.9</v>
      </c>
      <c r="F18" s="42">
        <v>28.8</v>
      </c>
      <c r="G18" s="74">
        <v>28.8</v>
      </c>
      <c r="H18" s="74"/>
      <c r="I18" s="74"/>
      <c r="J18" s="119"/>
      <c r="K18" s="119"/>
      <c r="L18" s="119"/>
      <c r="M18" s="14"/>
      <c r="N18" s="14"/>
      <c r="O18" s="202"/>
      <c r="P18" s="202"/>
      <c r="Q18" s="202"/>
      <c r="R18" s="202"/>
      <c r="S18" s="27">
        <f>702/F18*100</f>
        <v>2437.5</v>
      </c>
      <c r="T18" s="8"/>
    </row>
    <row r="19" spans="1:20" ht="94.5" x14ac:dyDescent="0.25">
      <c r="A19" s="25">
        <v>14</v>
      </c>
      <c r="B19" s="33" t="s">
        <v>62</v>
      </c>
      <c r="C19" s="8" t="s">
        <v>64</v>
      </c>
      <c r="D19" s="239" t="s">
        <v>28</v>
      </c>
      <c r="E19" s="239">
        <v>99.1</v>
      </c>
      <c r="F19" s="42">
        <v>99.1</v>
      </c>
      <c r="G19" s="74">
        <v>99.1</v>
      </c>
      <c r="H19" s="74"/>
      <c r="I19" s="74"/>
      <c r="J19" s="119"/>
      <c r="K19" s="119"/>
      <c r="L19" s="119"/>
      <c r="M19" s="14"/>
      <c r="N19" s="202"/>
      <c r="O19" s="202"/>
      <c r="P19" s="202"/>
      <c r="Q19" s="202"/>
      <c r="R19" s="202"/>
      <c r="S19" s="27">
        <f t="shared" ref="S19" si="2">Q19/F19*100</f>
        <v>0</v>
      </c>
      <c r="T19" s="8"/>
    </row>
    <row r="20" spans="1:20" ht="78.75" x14ac:dyDescent="0.25">
      <c r="A20" s="25">
        <v>15</v>
      </c>
      <c r="B20" s="31">
        <v>1</v>
      </c>
      <c r="C20" s="30" t="s">
        <v>65</v>
      </c>
      <c r="D20" s="238" t="s">
        <v>28</v>
      </c>
      <c r="E20" s="239">
        <v>70</v>
      </c>
      <c r="F20" s="21">
        <v>70</v>
      </c>
      <c r="G20" s="74">
        <v>0</v>
      </c>
      <c r="H20" s="74"/>
      <c r="I20" s="74"/>
      <c r="J20" s="119"/>
      <c r="K20" s="119"/>
      <c r="L20" s="119"/>
      <c r="M20" s="14"/>
      <c r="N20" s="14"/>
      <c r="O20" s="202"/>
      <c r="P20" s="202"/>
      <c r="Q20" s="202"/>
      <c r="R20" s="202"/>
      <c r="S20" s="27">
        <f>702/F20*100</f>
        <v>1002.8571428571429</v>
      </c>
      <c r="T20" s="8"/>
    </row>
    <row r="21" spans="1:20" s="37" customFormat="1" ht="303" customHeight="1" x14ac:dyDescent="0.25">
      <c r="A21" s="25">
        <v>16</v>
      </c>
      <c r="B21" s="31">
        <v>2</v>
      </c>
      <c r="C21" s="30" t="s">
        <v>260</v>
      </c>
      <c r="D21" s="238" t="s">
        <v>28</v>
      </c>
      <c r="E21" s="239">
        <v>0</v>
      </c>
      <c r="F21" s="42">
        <v>15</v>
      </c>
      <c r="G21" s="74">
        <v>0.64</v>
      </c>
      <c r="H21" s="74"/>
      <c r="I21" s="74"/>
      <c r="J21" s="119"/>
      <c r="K21" s="119"/>
      <c r="L21" s="119"/>
      <c r="M21" s="202"/>
      <c r="N21" s="11"/>
      <c r="O21" s="202"/>
      <c r="P21" s="202"/>
      <c r="Q21" s="202"/>
      <c r="R21" s="202"/>
      <c r="S21" s="27">
        <f>145.7/F21*100</f>
        <v>971.33333333333326</v>
      </c>
      <c r="T21" s="18"/>
    </row>
    <row r="22" spans="1:20" s="37" customFormat="1" ht="47.25" x14ac:dyDescent="0.25">
      <c r="A22" s="25">
        <v>17</v>
      </c>
      <c r="B22" s="31">
        <v>3</v>
      </c>
      <c r="C22" s="30" t="s">
        <v>66</v>
      </c>
      <c r="D22" s="238" t="s">
        <v>28</v>
      </c>
      <c r="E22" s="239">
        <v>36.200000000000003</v>
      </c>
      <c r="F22" s="42">
        <v>36.200000000000003</v>
      </c>
      <c r="G22" s="74">
        <v>5.2</v>
      </c>
      <c r="H22" s="74"/>
      <c r="I22" s="74"/>
      <c r="J22" s="11"/>
      <c r="K22" s="11"/>
      <c r="L22" s="119"/>
      <c r="M22" s="11"/>
      <c r="N22" s="11"/>
      <c r="O22" s="202"/>
      <c r="P22" s="11"/>
      <c r="Q22" s="11"/>
      <c r="R22" s="202"/>
      <c r="S22" s="27">
        <f>Q22/F22*100</f>
        <v>0</v>
      </c>
      <c r="T22" s="18"/>
    </row>
    <row r="23" spans="1:20" s="37" customFormat="1" ht="94.5" x14ac:dyDescent="0.25">
      <c r="A23" s="25">
        <v>18</v>
      </c>
      <c r="B23" s="31">
        <v>4</v>
      </c>
      <c r="C23" s="30" t="s">
        <v>67</v>
      </c>
      <c r="D23" s="32" t="s">
        <v>28</v>
      </c>
      <c r="E23" s="239">
        <v>100</v>
      </c>
      <c r="F23" s="21">
        <v>100</v>
      </c>
      <c r="G23" s="74">
        <v>100</v>
      </c>
      <c r="H23" s="74"/>
      <c r="I23" s="74"/>
      <c r="J23" s="119"/>
      <c r="K23" s="119"/>
      <c r="L23" s="12"/>
      <c r="M23" s="12"/>
      <c r="N23" s="12"/>
      <c r="O23" s="12"/>
      <c r="P23" s="12"/>
      <c r="Q23" s="12"/>
      <c r="R23" s="12"/>
      <c r="S23" s="27">
        <f>Q23/F23*100</f>
        <v>0</v>
      </c>
      <c r="T23" s="18"/>
    </row>
    <row r="24" spans="1:20" s="37" customFormat="1" ht="47.25" x14ac:dyDescent="0.25">
      <c r="A24" s="25">
        <v>19</v>
      </c>
      <c r="B24" s="33">
        <v>5</v>
      </c>
      <c r="C24" s="30" t="s">
        <v>68</v>
      </c>
      <c r="D24" s="32" t="s">
        <v>69</v>
      </c>
      <c r="E24" s="239">
        <v>0</v>
      </c>
      <c r="F24" s="21">
        <v>15</v>
      </c>
      <c r="G24" s="74">
        <v>0</v>
      </c>
      <c r="H24" s="74"/>
      <c r="I24" s="74"/>
      <c r="J24" s="119"/>
      <c r="K24" s="119"/>
      <c r="L24" s="119"/>
      <c r="M24" s="14"/>
      <c r="N24" s="14"/>
      <c r="O24" s="14"/>
      <c r="P24" s="14"/>
      <c r="Q24" s="14"/>
      <c r="R24" s="202"/>
      <c r="S24" s="27">
        <f>Q24/F24*100</f>
        <v>0</v>
      </c>
      <c r="T24" s="18"/>
    </row>
    <row r="25" spans="1:20" s="37" customFormat="1" ht="78.75" x14ac:dyDescent="0.25">
      <c r="A25" s="25">
        <v>20</v>
      </c>
      <c r="B25" s="31">
        <v>6</v>
      </c>
      <c r="C25" s="30" t="s">
        <v>70</v>
      </c>
      <c r="D25" s="32" t="s">
        <v>69</v>
      </c>
      <c r="E25" s="239">
        <v>5</v>
      </c>
      <c r="F25" s="21">
        <v>5</v>
      </c>
      <c r="G25" s="74">
        <v>0</v>
      </c>
      <c r="H25" s="74"/>
      <c r="I25" s="74"/>
      <c r="J25" s="119"/>
      <c r="K25" s="119"/>
      <c r="L25" s="119"/>
      <c r="M25" s="202"/>
      <c r="N25" s="202"/>
      <c r="O25" s="202"/>
      <c r="P25" s="202"/>
      <c r="Q25" s="202"/>
      <c r="R25" s="14"/>
      <c r="S25" s="27">
        <f t="shared" ref="S25" si="3">Q25/F25*100</f>
        <v>0</v>
      </c>
      <c r="T25" s="18"/>
    </row>
    <row r="26" spans="1:20" s="37" customFormat="1" ht="63" x14ac:dyDescent="0.25">
      <c r="A26" s="25">
        <v>21</v>
      </c>
      <c r="B26" s="31">
        <v>7</v>
      </c>
      <c r="C26" s="30" t="s">
        <v>71</v>
      </c>
      <c r="D26" s="32" t="s">
        <v>28</v>
      </c>
      <c r="E26" s="11">
        <v>16.5</v>
      </c>
      <c r="F26" s="207">
        <v>17.2</v>
      </c>
      <c r="G26" s="15">
        <v>0.87</v>
      </c>
      <c r="H26" s="15"/>
      <c r="I26" s="16"/>
      <c r="J26" s="15"/>
      <c r="K26" s="15"/>
      <c r="L26" s="16"/>
      <c r="M26" s="15"/>
      <c r="N26" s="15"/>
      <c r="O26" s="15"/>
      <c r="P26" s="15"/>
      <c r="Q26" s="15"/>
      <c r="R26" s="62"/>
      <c r="S26" s="27">
        <f>O26/F26*100</f>
        <v>0</v>
      </c>
      <c r="T26" s="18"/>
    </row>
    <row r="27" spans="1:20" s="37" customFormat="1" ht="141.75" x14ac:dyDescent="0.25">
      <c r="A27" s="25">
        <v>22</v>
      </c>
      <c r="B27" s="31">
        <v>8</v>
      </c>
      <c r="C27" s="30" t="s">
        <v>72</v>
      </c>
      <c r="D27" s="32" t="s">
        <v>28</v>
      </c>
      <c r="E27" s="239">
        <v>100</v>
      </c>
      <c r="F27" s="21">
        <v>100</v>
      </c>
      <c r="G27" s="74">
        <v>100</v>
      </c>
      <c r="H27" s="74"/>
      <c r="I27" s="74"/>
      <c r="J27" s="119"/>
      <c r="K27" s="119"/>
      <c r="L27" s="119"/>
      <c r="M27" s="202"/>
      <c r="N27" s="202"/>
      <c r="O27" s="202"/>
      <c r="P27" s="202"/>
      <c r="Q27" s="202"/>
      <c r="R27" s="202"/>
      <c r="S27" s="27">
        <f t="shared" ref="S27:S28" si="4">Q27/F27*100</f>
        <v>0</v>
      </c>
      <c r="T27" s="18"/>
    </row>
    <row r="28" spans="1:20" s="37" customFormat="1" ht="31.5" x14ac:dyDescent="0.25">
      <c r="A28" s="25">
        <v>23</v>
      </c>
      <c r="B28" s="33">
        <v>9</v>
      </c>
      <c r="C28" s="30" t="s">
        <v>73</v>
      </c>
      <c r="D28" s="32" t="s">
        <v>25</v>
      </c>
      <c r="E28" s="239">
        <v>0</v>
      </c>
      <c r="F28" s="21">
        <v>0</v>
      </c>
      <c r="G28" s="74">
        <v>0</v>
      </c>
      <c r="H28" s="74"/>
      <c r="I28" s="74"/>
      <c r="J28" s="119"/>
      <c r="K28" s="119"/>
      <c r="L28" s="119"/>
      <c r="M28" s="14"/>
      <c r="N28" s="202"/>
      <c r="O28" s="202"/>
      <c r="P28" s="202"/>
      <c r="Q28" s="202"/>
      <c r="R28" s="202"/>
      <c r="S28" s="27" t="e">
        <f t="shared" si="4"/>
        <v>#DIV/0!</v>
      </c>
      <c r="T28" s="18"/>
    </row>
    <row r="29" spans="1:20" s="37" customFormat="1" ht="207" customHeight="1" x14ac:dyDescent="0.25">
      <c r="A29" s="25">
        <v>24</v>
      </c>
      <c r="B29" s="31">
        <v>10</v>
      </c>
      <c r="C29" s="30" t="s">
        <v>261</v>
      </c>
      <c r="D29" s="239" t="s">
        <v>28</v>
      </c>
      <c r="E29" s="239">
        <v>98</v>
      </c>
      <c r="F29" s="21">
        <v>100</v>
      </c>
      <c r="G29" s="74">
        <v>0</v>
      </c>
      <c r="H29" s="74"/>
      <c r="I29" s="74"/>
      <c r="J29" s="119"/>
      <c r="K29" s="119"/>
      <c r="L29" s="119"/>
      <c r="M29" s="14"/>
      <c r="N29" s="14"/>
      <c r="O29" s="202"/>
      <c r="P29" s="202"/>
      <c r="Q29" s="202"/>
      <c r="R29" s="202"/>
      <c r="S29" s="27">
        <f>702/F29*100</f>
        <v>702</v>
      </c>
      <c r="T29" s="18"/>
    </row>
    <row r="30" spans="1:20" s="37" customFormat="1" ht="126" x14ac:dyDescent="0.25">
      <c r="A30" s="25">
        <v>25</v>
      </c>
      <c r="B30" s="31">
        <v>11</v>
      </c>
      <c r="C30" s="30" t="s">
        <v>76</v>
      </c>
      <c r="D30" s="32" t="s">
        <v>28</v>
      </c>
      <c r="E30" s="239">
        <v>100</v>
      </c>
      <c r="F30" s="21">
        <v>100</v>
      </c>
      <c r="G30" s="15">
        <v>100</v>
      </c>
      <c r="H30" s="15"/>
      <c r="I30" s="16"/>
      <c r="J30" s="15"/>
      <c r="K30" s="15"/>
      <c r="L30" s="16"/>
      <c r="M30" s="15"/>
      <c r="N30" s="15"/>
      <c r="O30" s="15"/>
      <c r="P30" s="15"/>
      <c r="Q30" s="15"/>
      <c r="R30" s="62"/>
      <c r="S30" s="27">
        <f>O30/F30*100</f>
        <v>0</v>
      </c>
      <c r="T30" s="18"/>
    </row>
    <row r="31" spans="1:20" s="37" customFormat="1" ht="157.5" x14ac:dyDescent="0.25">
      <c r="A31" s="25">
        <v>26</v>
      </c>
      <c r="B31" s="31">
        <v>12</v>
      </c>
      <c r="C31" s="30" t="s">
        <v>75</v>
      </c>
      <c r="D31" s="32" t="s">
        <v>28</v>
      </c>
      <c r="E31" s="239">
        <v>2.6</v>
      </c>
      <c r="F31" s="42">
        <v>2.6</v>
      </c>
      <c r="G31" s="74">
        <v>1.1000000000000001</v>
      </c>
      <c r="H31" s="74"/>
      <c r="I31" s="74"/>
      <c r="J31" s="119"/>
      <c r="K31" s="119"/>
      <c r="L31" s="119"/>
      <c r="M31" s="202"/>
      <c r="N31" s="202"/>
      <c r="O31" s="202"/>
      <c r="P31" s="202"/>
      <c r="Q31" s="202"/>
      <c r="R31" s="202"/>
      <c r="S31" s="27">
        <f t="shared" ref="S31:S33" si="5">Q31/F31*100</f>
        <v>0</v>
      </c>
      <c r="T31" s="18"/>
    </row>
    <row r="32" spans="1:20" s="37" customFormat="1" ht="126" x14ac:dyDescent="0.25">
      <c r="A32" s="25">
        <v>27</v>
      </c>
      <c r="B32" s="33">
        <v>13</v>
      </c>
      <c r="C32" s="30" t="s">
        <v>262</v>
      </c>
      <c r="D32" s="238" t="s">
        <v>25</v>
      </c>
      <c r="E32" s="239">
        <v>27.5</v>
      </c>
      <c r="F32" s="21">
        <v>25</v>
      </c>
      <c r="G32" s="239">
        <v>22.8</v>
      </c>
      <c r="H32" s="239"/>
      <c r="I32" s="239"/>
      <c r="J32" s="239"/>
      <c r="K32" s="239"/>
      <c r="L32" s="239"/>
      <c r="M32" s="14"/>
      <c r="N32" s="239"/>
      <c r="O32" s="239"/>
      <c r="P32" s="239"/>
      <c r="Q32" s="239"/>
      <c r="R32" s="239"/>
      <c r="S32" s="27">
        <f t="shared" ref="S32" si="6">Q32/F32*100</f>
        <v>0</v>
      </c>
      <c r="T32" s="18"/>
    </row>
    <row r="33" spans="1:20" s="37" customFormat="1" ht="47.25" x14ac:dyDescent="0.25">
      <c r="A33" s="25">
        <v>28</v>
      </c>
      <c r="B33" s="33">
        <v>14</v>
      </c>
      <c r="C33" s="30" t="s">
        <v>74</v>
      </c>
      <c r="D33" s="32" t="s">
        <v>25</v>
      </c>
      <c r="E33" s="239">
        <v>1</v>
      </c>
      <c r="F33" s="21">
        <v>1</v>
      </c>
      <c r="G33" s="74">
        <v>1</v>
      </c>
      <c r="H33" s="74"/>
      <c r="I33" s="74"/>
      <c r="J33" s="119"/>
      <c r="K33" s="119"/>
      <c r="L33" s="119"/>
      <c r="M33" s="14"/>
      <c r="N33" s="202"/>
      <c r="O33" s="202"/>
      <c r="P33" s="202"/>
      <c r="Q33" s="202"/>
      <c r="R33" s="202"/>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77</v>
      </c>
      <c r="C5" s="280"/>
      <c r="D5" s="280"/>
      <c r="E5" s="280"/>
      <c r="F5" s="280"/>
      <c r="G5" s="280"/>
      <c r="H5" s="280"/>
      <c r="I5" s="280"/>
      <c r="J5" s="280"/>
      <c r="K5" s="280"/>
      <c r="L5" s="280"/>
      <c r="M5" s="280"/>
      <c r="N5" s="280"/>
      <c r="O5" s="280"/>
      <c r="P5" s="280"/>
      <c r="Q5" s="280"/>
      <c r="R5" s="280"/>
      <c r="S5" s="280"/>
      <c r="T5" s="281"/>
    </row>
    <row r="6" spans="1:20" ht="78.75" x14ac:dyDescent="0.25">
      <c r="A6" s="24">
        <v>1</v>
      </c>
      <c r="B6" s="17" t="s">
        <v>19</v>
      </c>
      <c r="C6" s="8" t="s">
        <v>78</v>
      </c>
      <c r="D6" s="23" t="s">
        <v>79</v>
      </c>
      <c r="E6" s="23">
        <v>692.75400000000002</v>
      </c>
      <c r="F6" s="10">
        <v>648.93100000000004</v>
      </c>
      <c r="G6" s="58"/>
      <c r="H6" s="58"/>
      <c r="I6" s="58"/>
      <c r="J6" s="123"/>
      <c r="K6" s="123"/>
      <c r="L6" s="123"/>
      <c r="M6" s="174"/>
      <c r="N6" s="174"/>
      <c r="O6" s="174"/>
      <c r="P6" s="174"/>
      <c r="Q6" s="202"/>
      <c r="R6" s="202"/>
      <c r="S6" s="11"/>
      <c r="T6" s="8"/>
    </row>
    <row r="7" spans="1:20" ht="47.25" x14ac:dyDescent="0.25">
      <c r="A7" s="24">
        <v>2</v>
      </c>
      <c r="B7" s="17" t="s">
        <v>23</v>
      </c>
      <c r="C7" s="8" t="s">
        <v>80</v>
      </c>
      <c r="D7" s="23" t="s">
        <v>79</v>
      </c>
      <c r="E7" s="23">
        <v>95.188999999999993</v>
      </c>
      <c r="F7" s="10">
        <v>95.188999999999993</v>
      </c>
      <c r="G7" s="58"/>
      <c r="H7" s="58"/>
      <c r="I7" s="58"/>
      <c r="J7" s="13"/>
      <c r="K7" s="13"/>
      <c r="L7" s="123"/>
      <c r="M7" s="174"/>
      <c r="N7" s="174"/>
      <c r="O7" s="174"/>
      <c r="P7" s="174"/>
      <c r="Q7" s="13"/>
      <c r="R7" s="202"/>
      <c r="S7" s="11"/>
      <c r="T7" s="8"/>
    </row>
    <row r="8" spans="1:20" ht="47.25" x14ac:dyDescent="0.25">
      <c r="A8" s="24">
        <v>3</v>
      </c>
      <c r="B8" s="17">
        <v>1</v>
      </c>
      <c r="C8" s="8" t="s">
        <v>83</v>
      </c>
      <c r="D8" s="23" t="s">
        <v>84</v>
      </c>
      <c r="E8" s="14">
        <v>22635521</v>
      </c>
      <c r="F8" s="10" t="s">
        <v>81</v>
      </c>
      <c r="G8" s="58"/>
      <c r="H8" s="174"/>
      <c r="I8" s="174"/>
      <c r="J8" s="174"/>
      <c r="K8" s="174"/>
      <c r="L8" s="12"/>
      <c r="M8" s="12"/>
      <c r="N8" s="12"/>
      <c r="O8" s="12"/>
      <c r="P8" s="12"/>
      <c r="Q8" s="12"/>
      <c r="R8" s="12"/>
      <c r="S8" s="11"/>
      <c r="T8" s="8"/>
    </row>
    <row r="9" spans="1:20" ht="31.5" x14ac:dyDescent="0.25">
      <c r="A9" s="25">
        <v>4</v>
      </c>
      <c r="B9" s="13">
        <v>2</v>
      </c>
      <c r="C9" s="8" t="s">
        <v>85</v>
      </c>
      <c r="D9" s="23" t="s">
        <v>28</v>
      </c>
      <c r="E9" s="23">
        <v>100</v>
      </c>
      <c r="F9" s="10">
        <v>100</v>
      </c>
      <c r="G9" s="58"/>
      <c r="H9" s="58"/>
      <c r="I9" s="58"/>
      <c r="J9" s="123"/>
      <c r="K9" s="123"/>
      <c r="L9" s="123"/>
      <c r="M9" s="174"/>
      <c r="N9" s="174"/>
      <c r="O9" s="174"/>
      <c r="P9" s="174"/>
      <c r="Q9" s="13"/>
      <c r="R9" s="202"/>
      <c r="S9" s="11"/>
      <c r="T9" s="8"/>
    </row>
    <row r="10" spans="1:20" ht="31.5" x14ac:dyDescent="0.25">
      <c r="A10" s="25">
        <v>5</v>
      </c>
      <c r="B10" s="13">
        <v>3</v>
      </c>
      <c r="C10" s="8" t="s">
        <v>86</v>
      </c>
      <c r="D10" s="23" t="s">
        <v>28</v>
      </c>
      <c r="E10" s="23">
        <v>100</v>
      </c>
      <c r="F10" s="10">
        <v>100</v>
      </c>
      <c r="G10" s="58"/>
      <c r="H10" s="58"/>
      <c r="I10" s="58"/>
      <c r="J10" s="123"/>
      <c r="K10" s="123"/>
      <c r="L10" s="123"/>
      <c r="M10" s="174"/>
      <c r="N10" s="174"/>
      <c r="O10" s="174"/>
      <c r="P10" s="174"/>
      <c r="Q10" s="202"/>
      <c r="R10" s="13"/>
      <c r="S10" s="11"/>
      <c r="T10" s="8"/>
    </row>
    <row r="11" spans="1:20" ht="65.25" customHeight="1" x14ac:dyDescent="0.25">
      <c r="A11" s="25">
        <v>6</v>
      </c>
      <c r="B11" s="17">
        <v>4</v>
      </c>
      <c r="C11" s="8" t="s">
        <v>87</v>
      </c>
      <c r="D11" s="23" t="s">
        <v>28</v>
      </c>
      <c r="E11" s="23">
        <v>100</v>
      </c>
      <c r="F11" s="10">
        <v>100</v>
      </c>
      <c r="G11" s="58"/>
      <c r="H11" s="58"/>
      <c r="I11" s="58"/>
      <c r="J11" s="124"/>
      <c r="K11" s="124"/>
      <c r="L11" s="125"/>
      <c r="M11" s="125"/>
      <c r="N11" s="125"/>
      <c r="O11" s="125"/>
      <c r="P11" s="125"/>
      <c r="Q11" s="203"/>
      <c r="R11" s="204"/>
      <c r="S11" s="11"/>
      <c r="T11" s="8"/>
    </row>
    <row r="12" spans="1:20" ht="47.25" x14ac:dyDescent="0.25">
      <c r="A12" s="25">
        <v>7</v>
      </c>
      <c r="B12" s="13">
        <v>5</v>
      </c>
      <c r="C12" s="8" t="s">
        <v>234</v>
      </c>
      <c r="D12" s="23" t="s">
        <v>28</v>
      </c>
      <c r="E12" s="20">
        <v>100</v>
      </c>
      <c r="F12" s="21">
        <v>100</v>
      </c>
      <c r="G12" s="58"/>
      <c r="H12" s="58"/>
      <c r="I12" s="58"/>
      <c r="J12" s="123"/>
      <c r="K12" s="123"/>
      <c r="L12" s="123"/>
      <c r="M12" s="174"/>
      <c r="N12" s="174"/>
      <c r="O12" s="174"/>
      <c r="P12" s="174"/>
      <c r="Q12" s="202"/>
      <c r="R12" s="202"/>
      <c r="S12" s="11"/>
      <c r="T12" s="8"/>
    </row>
    <row r="13" spans="1:20" ht="50.25" customHeight="1" x14ac:dyDescent="0.25">
      <c r="A13" s="25">
        <v>9</v>
      </c>
      <c r="B13" s="17">
        <v>6</v>
      </c>
      <c r="C13" s="8" t="s">
        <v>88</v>
      </c>
      <c r="D13" s="23" t="s">
        <v>235</v>
      </c>
      <c r="E13" s="23">
        <v>2124</v>
      </c>
      <c r="F13" s="21">
        <v>438</v>
      </c>
      <c r="G13" s="58"/>
      <c r="H13" s="58"/>
      <c r="I13" s="58"/>
      <c r="J13" s="123"/>
      <c r="K13" s="123"/>
      <c r="L13" s="123"/>
      <c r="M13" s="174"/>
      <c r="N13" s="174"/>
      <c r="O13" s="23"/>
      <c r="P13" s="23"/>
      <c r="Q13" s="23"/>
      <c r="R13" s="23"/>
      <c r="S13" s="11"/>
      <c r="T13" s="61"/>
    </row>
    <row r="14" spans="1:20" ht="62.25" customHeight="1" x14ac:dyDescent="0.25">
      <c r="A14" s="25">
        <v>10</v>
      </c>
      <c r="B14" s="13">
        <v>7</v>
      </c>
      <c r="C14" s="8" t="s">
        <v>137</v>
      </c>
      <c r="D14" s="23" t="s">
        <v>136</v>
      </c>
      <c r="E14" s="20">
        <v>183</v>
      </c>
      <c r="F14" s="21">
        <v>220</v>
      </c>
      <c r="G14" s="58"/>
      <c r="H14" s="58"/>
      <c r="I14" s="58"/>
      <c r="J14" s="123"/>
      <c r="K14" s="123"/>
      <c r="L14" s="123"/>
      <c r="M14" s="175"/>
      <c r="N14" s="23"/>
      <c r="O14" s="174"/>
      <c r="P14" s="174"/>
      <c r="Q14" s="202"/>
      <c r="R14" s="202"/>
      <c r="S14" s="11"/>
      <c r="T14" s="61"/>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9" t="s">
        <v>89</v>
      </c>
      <c r="C5" s="280"/>
      <c r="D5" s="280"/>
      <c r="E5" s="280"/>
      <c r="F5" s="280"/>
      <c r="G5" s="280"/>
      <c r="H5" s="280"/>
      <c r="I5" s="280"/>
      <c r="J5" s="280"/>
      <c r="K5" s="280"/>
      <c r="L5" s="280"/>
      <c r="M5" s="280"/>
      <c r="N5" s="280"/>
      <c r="O5" s="280"/>
      <c r="P5" s="280"/>
      <c r="Q5" s="280"/>
      <c r="R5" s="280"/>
      <c r="S5" s="280"/>
      <c r="T5" s="281"/>
    </row>
    <row r="6" spans="1:20" ht="99" x14ac:dyDescent="0.25">
      <c r="A6" s="24">
        <v>1</v>
      </c>
      <c r="B6" s="229" t="s">
        <v>19</v>
      </c>
      <c r="C6" s="254" t="s">
        <v>274</v>
      </c>
      <c r="D6" s="255" t="s">
        <v>275</v>
      </c>
      <c r="E6" s="256">
        <v>22.65</v>
      </c>
      <c r="F6" s="256">
        <v>30</v>
      </c>
      <c r="G6" s="59" t="s">
        <v>82</v>
      </c>
      <c r="H6" s="23"/>
      <c r="I6" s="23"/>
      <c r="J6" s="23"/>
      <c r="K6" s="23"/>
      <c r="L6" s="23"/>
      <c r="M6" s="23"/>
      <c r="N6" s="11"/>
      <c r="O6" s="23"/>
      <c r="P6" s="23"/>
      <c r="Q6" s="23"/>
      <c r="R6" s="23"/>
      <c r="S6" s="11"/>
      <c r="T6" s="60" t="s">
        <v>279</v>
      </c>
    </row>
    <row r="7" spans="1:20" ht="44.25" customHeight="1" x14ac:dyDescent="0.25">
      <c r="A7" s="24">
        <v>2</v>
      </c>
      <c r="B7" s="229" t="s">
        <v>23</v>
      </c>
      <c r="C7" s="254" t="s">
        <v>263</v>
      </c>
      <c r="D7" s="255" t="s">
        <v>276</v>
      </c>
      <c r="E7" s="256">
        <v>1</v>
      </c>
      <c r="F7" s="256" t="s">
        <v>239</v>
      </c>
      <c r="G7" s="59" t="s">
        <v>82</v>
      </c>
      <c r="H7" s="78"/>
      <c r="I7" s="78"/>
      <c r="J7" s="126"/>
      <c r="K7" s="126"/>
      <c r="L7" s="127"/>
      <c r="M7" s="127"/>
      <c r="N7" s="127"/>
      <c r="O7" s="23"/>
      <c r="P7" s="219"/>
      <c r="Q7" s="219"/>
      <c r="R7" s="219"/>
      <c r="S7" s="11"/>
      <c r="T7" s="60" t="s">
        <v>280</v>
      </c>
    </row>
    <row r="8" spans="1:20" ht="66" x14ac:dyDescent="0.25">
      <c r="A8" s="24">
        <v>3</v>
      </c>
      <c r="B8" s="229">
        <v>1</v>
      </c>
      <c r="C8" s="254" t="s">
        <v>91</v>
      </c>
      <c r="D8" s="59" t="s">
        <v>275</v>
      </c>
      <c r="E8" s="257">
        <v>87.57</v>
      </c>
      <c r="F8" s="257">
        <v>87.82</v>
      </c>
      <c r="G8" s="59" t="s">
        <v>82</v>
      </c>
      <c r="H8" s="78"/>
      <c r="I8" s="78"/>
      <c r="J8" s="127"/>
      <c r="K8" s="127"/>
      <c r="L8" s="127"/>
      <c r="M8" s="127"/>
      <c r="N8" s="127"/>
      <c r="O8" s="12"/>
      <c r="P8" s="12"/>
      <c r="Q8" s="12"/>
      <c r="R8" s="12"/>
      <c r="S8" s="11"/>
      <c r="T8" s="60" t="s">
        <v>280</v>
      </c>
    </row>
    <row r="9" spans="1:20" ht="82.5" x14ac:dyDescent="0.25">
      <c r="A9" s="25">
        <v>4</v>
      </c>
      <c r="B9" s="229">
        <v>2</v>
      </c>
      <c r="C9" s="254" t="s">
        <v>92</v>
      </c>
      <c r="D9" s="59" t="s">
        <v>277</v>
      </c>
      <c r="E9" s="258">
        <v>26.48</v>
      </c>
      <c r="F9" s="258">
        <v>27.47</v>
      </c>
      <c r="G9" s="59" t="s">
        <v>82</v>
      </c>
      <c r="H9" s="78"/>
      <c r="I9" s="78"/>
      <c r="J9" s="127"/>
      <c r="K9" s="127"/>
      <c r="L9" s="127"/>
      <c r="M9" s="127"/>
      <c r="N9" s="127"/>
      <c r="O9" s="14"/>
      <c r="P9" s="14"/>
      <c r="Q9" s="14"/>
      <c r="R9" s="14"/>
      <c r="S9" s="11"/>
      <c r="T9" s="60" t="s">
        <v>280</v>
      </c>
    </row>
    <row r="10" spans="1:20" ht="33" x14ac:dyDescent="0.25">
      <c r="A10" s="25">
        <v>5</v>
      </c>
      <c r="B10" s="229">
        <v>3</v>
      </c>
      <c r="C10" s="254" t="s">
        <v>278</v>
      </c>
      <c r="D10" s="59" t="s">
        <v>276</v>
      </c>
      <c r="E10" s="259">
        <v>5</v>
      </c>
      <c r="F10" s="259">
        <v>1</v>
      </c>
      <c r="G10" s="59" t="s">
        <v>82</v>
      </c>
      <c r="H10" s="78"/>
      <c r="I10" s="78"/>
      <c r="J10" s="127"/>
      <c r="K10" s="127"/>
      <c r="L10" s="127"/>
      <c r="M10" s="23"/>
      <c r="N10" s="23"/>
      <c r="O10" s="23"/>
      <c r="P10" s="23"/>
      <c r="Q10" s="23"/>
      <c r="R10" s="14"/>
      <c r="S10" s="11"/>
      <c r="T10" s="60" t="s">
        <v>281</v>
      </c>
    </row>
    <row r="11" spans="1:20" ht="33" x14ac:dyDescent="0.25">
      <c r="A11" s="79">
        <v>6</v>
      </c>
      <c r="B11" s="229">
        <v>4</v>
      </c>
      <c r="C11" s="254" t="s">
        <v>216</v>
      </c>
      <c r="D11" s="59" t="s">
        <v>276</v>
      </c>
      <c r="E11" s="259" t="s">
        <v>82</v>
      </c>
      <c r="F11" s="259">
        <v>1</v>
      </c>
      <c r="G11" s="260" t="s">
        <v>82</v>
      </c>
      <c r="H11" s="82"/>
      <c r="I11" s="82"/>
      <c r="J11" s="128"/>
      <c r="K11" s="128"/>
      <c r="L11" s="128"/>
      <c r="M11" s="80"/>
      <c r="N11" s="80"/>
      <c r="O11" s="80"/>
      <c r="P11" s="80"/>
      <c r="Q11" s="80"/>
      <c r="R11" s="80"/>
      <c r="S11" s="81"/>
      <c r="T11" s="60"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84"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84"/>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94</v>
      </c>
      <c r="C5" s="280"/>
      <c r="D5" s="280"/>
      <c r="E5" s="280"/>
      <c r="F5" s="280"/>
      <c r="G5" s="280"/>
      <c r="H5" s="280"/>
      <c r="I5" s="280"/>
      <c r="J5" s="280"/>
      <c r="K5" s="280"/>
      <c r="L5" s="280"/>
      <c r="M5" s="280"/>
      <c r="N5" s="280"/>
      <c r="O5" s="280"/>
      <c r="P5" s="280"/>
      <c r="Q5" s="280"/>
      <c r="R5" s="280"/>
      <c r="S5" s="280"/>
      <c r="T5" s="281"/>
    </row>
    <row r="6" spans="1:20" ht="110.25" x14ac:dyDescent="0.25">
      <c r="A6" s="24">
        <v>1</v>
      </c>
      <c r="B6" s="17" t="s">
        <v>19</v>
      </c>
      <c r="C6" s="8" t="s">
        <v>105</v>
      </c>
      <c r="D6" s="23" t="s">
        <v>106</v>
      </c>
      <c r="E6" s="23">
        <v>26</v>
      </c>
      <c r="F6" s="21">
        <v>44</v>
      </c>
      <c r="G6" s="45" t="s">
        <v>273</v>
      </c>
      <c r="H6" s="64" t="s">
        <v>273</v>
      </c>
      <c r="I6" s="77"/>
      <c r="J6" s="100"/>
      <c r="K6" s="116"/>
      <c r="L6" s="121"/>
      <c r="M6" s="137"/>
      <c r="N6" s="14"/>
      <c r="O6" s="151"/>
      <c r="P6" s="177"/>
      <c r="Q6" s="218"/>
      <c r="R6" s="218"/>
      <c r="S6" s="27">
        <f>145.7/F6*100</f>
        <v>331.13636363636363</v>
      </c>
      <c r="T6" s="46"/>
    </row>
    <row r="7" spans="1:20" ht="31.5" x14ac:dyDescent="0.25">
      <c r="A7" s="24">
        <v>2</v>
      </c>
      <c r="B7" s="17" t="s">
        <v>23</v>
      </c>
      <c r="C7" s="8" t="s">
        <v>107</v>
      </c>
      <c r="D7" s="23" t="s">
        <v>104</v>
      </c>
      <c r="E7" s="23">
        <v>481.12</v>
      </c>
      <c r="F7" s="21">
        <v>594</v>
      </c>
      <c r="G7" s="101">
        <v>27.242000000000001</v>
      </c>
      <c r="H7" s="102"/>
      <c r="I7" s="102"/>
      <c r="J7" s="102"/>
      <c r="K7" s="118"/>
      <c r="L7" s="102"/>
      <c r="M7" s="139"/>
      <c r="N7" s="118"/>
      <c r="O7" s="139"/>
      <c r="P7" s="101"/>
      <c r="Q7" s="101"/>
      <c r="R7" s="218"/>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20"/>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8"/>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21"/>
      <c r="J13" s="45"/>
      <c r="K13" s="45"/>
      <c r="L13" s="45"/>
      <c r="M13" s="45"/>
      <c r="N13" s="11"/>
      <c r="O13" s="45"/>
      <c r="P13" s="45"/>
      <c r="Q13" s="45"/>
      <c r="R13" s="62"/>
      <c r="S13" s="27">
        <f>O13/F13*100</f>
        <v>0</v>
      </c>
      <c r="T13" s="49"/>
    </row>
    <row r="14" spans="1:20" ht="47.25" x14ac:dyDescent="0.25">
      <c r="A14" s="24">
        <v>9</v>
      </c>
      <c r="B14" s="17">
        <v>7</v>
      </c>
      <c r="C14" s="8" t="s">
        <v>102</v>
      </c>
      <c r="D14" s="23" t="s">
        <v>103</v>
      </c>
      <c r="E14" s="101">
        <v>18.38</v>
      </c>
      <c r="F14" s="50">
        <v>18.38</v>
      </c>
      <c r="G14" s="45" t="s">
        <v>273</v>
      </c>
      <c r="H14" s="45" t="s">
        <v>273</v>
      </c>
      <c r="I14" s="45"/>
      <c r="J14" s="45"/>
      <c r="K14" s="45"/>
      <c r="L14" s="121"/>
      <c r="M14" s="45"/>
      <c r="N14" s="11"/>
      <c r="O14" s="45"/>
      <c r="P14" s="45"/>
      <c r="Q14" s="45"/>
      <c r="R14" s="218"/>
      <c r="S14" s="27">
        <f t="shared" ref="S14" si="1">Q14/F14*100</f>
        <v>0</v>
      </c>
      <c r="T14" s="49"/>
    </row>
    <row r="15" spans="1:20" ht="78.75" x14ac:dyDescent="0.25">
      <c r="A15" s="24">
        <v>10</v>
      </c>
      <c r="B15" s="62">
        <v>8</v>
      </c>
      <c r="C15" s="8" t="s">
        <v>258</v>
      </c>
      <c r="D15" s="239" t="s">
        <v>28</v>
      </c>
      <c r="E15" s="101" t="s">
        <v>22</v>
      </c>
      <c r="F15" s="42">
        <v>90</v>
      </c>
      <c r="G15" s="239" t="s">
        <v>273</v>
      </c>
      <c r="H15" s="239" t="s">
        <v>273</v>
      </c>
      <c r="I15" s="239"/>
      <c r="J15" s="239"/>
      <c r="K15" s="239"/>
      <c r="L15" s="239"/>
      <c r="M15" s="239"/>
      <c r="N15" s="11"/>
      <c r="O15" s="239"/>
      <c r="P15" s="239"/>
      <c r="Q15" s="239"/>
      <c r="R15" s="239"/>
      <c r="S15" s="27">
        <f t="shared" ref="S15:S16" si="2">Q15/F15*100</f>
        <v>0</v>
      </c>
      <c r="T15" s="49"/>
    </row>
    <row r="16" spans="1:20" ht="47.25" x14ac:dyDescent="0.25">
      <c r="A16" s="24">
        <v>11</v>
      </c>
      <c r="B16" s="62">
        <v>9</v>
      </c>
      <c r="C16" s="8" t="s">
        <v>257</v>
      </c>
      <c r="D16" s="239" t="s">
        <v>103</v>
      </c>
      <c r="E16" s="101" t="s">
        <v>22</v>
      </c>
      <c r="F16" s="21">
        <v>707</v>
      </c>
      <c r="G16" s="239" t="s">
        <v>273</v>
      </c>
      <c r="H16" s="239" t="s">
        <v>273</v>
      </c>
      <c r="I16" s="239"/>
      <c r="J16" s="239"/>
      <c r="K16" s="239"/>
      <c r="L16" s="239"/>
      <c r="M16" s="239"/>
      <c r="N16" s="11"/>
      <c r="O16" s="239"/>
      <c r="P16" s="239"/>
      <c r="Q16" s="239"/>
      <c r="R16" s="239"/>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9" t="s">
        <v>108</v>
      </c>
      <c r="C5" s="280"/>
      <c r="D5" s="280"/>
      <c r="E5" s="280"/>
      <c r="F5" s="280"/>
      <c r="G5" s="280"/>
      <c r="H5" s="280"/>
      <c r="I5" s="280"/>
      <c r="J5" s="280"/>
      <c r="K5" s="280"/>
      <c r="L5" s="280"/>
      <c r="M5" s="280"/>
      <c r="N5" s="280"/>
      <c r="O5" s="280"/>
      <c r="P5" s="280"/>
      <c r="Q5" s="280"/>
      <c r="R5" s="280"/>
      <c r="S5" s="280"/>
      <c r="T5" s="281"/>
    </row>
    <row r="6" spans="1:20" ht="63" x14ac:dyDescent="0.25">
      <c r="A6" s="24">
        <v>1</v>
      </c>
      <c r="B6" s="17" t="s">
        <v>19</v>
      </c>
      <c r="C6" s="8" t="s">
        <v>109</v>
      </c>
      <c r="D6" s="23" t="s">
        <v>28</v>
      </c>
      <c r="E6" s="23">
        <v>50.6</v>
      </c>
      <c r="F6" s="97">
        <v>50.6</v>
      </c>
      <c r="G6" s="97">
        <v>50.6</v>
      </c>
      <c r="H6" s="97"/>
      <c r="I6" s="97"/>
      <c r="J6" s="97"/>
      <c r="K6" s="97"/>
      <c r="L6" s="97"/>
      <c r="M6" s="97"/>
      <c r="N6" s="97"/>
      <c r="O6" s="97"/>
      <c r="P6" s="97"/>
      <c r="Q6" s="97"/>
      <c r="R6" s="97"/>
      <c r="S6" s="27">
        <f>145.7/F6*100</f>
        <v>287.9446640316205</v>
      </c>
      <c r="T6" s="18"/>
    </row>
    <row r="7" spans="1:20" ht="47.25" x14ac:dyDescent="0.25">
      <c r="A7" s="24">
        <v>2</v>
      </c>
      <c r="B7" s="17" t="s">
        <v>23</v>
      </c>
      <c r="C7" s="8" t="s">
        <v>110</v>
      </c>
      <c r="D7" s="23" t="s">
        <v>28</v>
      </c>
      <c r="E7" s="89">
        <v>52</v>
      </c>
      <c r="F7" s="42">
        <v>58</v>
      </c>
      <c r="G7" s="21">
        <v>58</v>
      </c>
      <c r="H7" s="21"/>
      <c r="I7" s="21"/>
      <c r="J7" s="21"/>
      <c r="K7" s="21"/>
      <c r="L7" s="21"/>
      <c r="M7" s="21"/>
      <c r="N7" s="21"/>
      <c r="O7" s="21"/>
      <c r="P7" s="21"/>
      <c r="Q7" s="21"/>
      <c r="R7" s="97"/>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3" t="s">
        <v>245</v>
      </c>
      <c r="G9" s="93" t="s">
        <v>245</v>
      </c>
      <c r="H9" s="93"/>
      <c r="I9" s="93"/>
      <c r="J9" s="93"/>
      <c r="K9" s="93"/>
      <c r="L9" s="93"/>
      <c r="M9" s="93"/>
      <c r="N9" s="93"/>
      <c r="O9" s="93"/>
      <c r="P9" s="93"/>
      <c r="Q9" s="93"/>
      <c r="R9" s="93"/>
      <c r="S9" s="27">
        <f>Q9/F9*100</f>
        <v>0</v>
      </c>
      <c r="T9" s="18"/>
    </row>
    <row r="10" spans="1:20" ht="141.75" x14ac:dyDescent="0.25">
      <c r="A10" s="24">
        <v>5</v>
      </c>
      <c r="B10" s="17">
        <v>3</v>
      </c>
      <c r="C10" s="8" t="s">
        <v>217</v>
      </c>
      <c r="D10" s="23" t="s">
        <v>28</v>
      </c>
      <c r="E10" s="23">
        <v>87.2</v>
      </c>
      <c r="F10" s="93" t="s">
        <v>246</v>
      </c>
      <c r="G10" s="93" t="s">
        <v>246</v>
      </c>
      <c r="H10" s="93"/>
      <c r="I10" s="93"/>
      <c r="J10" s="93"/>
      <c r="K10" s="93"/>
      <c r="L10" s="93"/>
      <c r="M10" s="93"/>
      <c r="N10" s="93"/>
      <c r="O10" s="93"/>
      <c r="P10" s="93"/>
      <c r="Q10" s="93"/>
      <c r="R10" s="93"/>
      <c r="S10" s="27">
        <f>Q10/F10*100</f>
        <v>0</v>
      </c>
      <c r="T10" s="18"/>
    </row>
    <row r="11" spans="1:20" ht="157.5" x14ac:dyDescent="0.25">
      <c r="A11" s="24">
        <v>6</v>
      </c>
      <c r="B11" s="13">
        <v>4</v>
      </c>
      <c r="C11" s="8" t="s">
        <v>113</v>
      </c>
      <c r="D11" s="23" t="s">
        <v>28</v>
      </c>
      <c r="E11" s="23">
        <v>29.9</v>
      </c>
      <c r="F11" s="93" t="s">
        <v>247</v>
      </c>
      <c r="G11" s="93" t="s">
        <v>247</v>
      </c>
      <c r="H11" s="93"/>
      <c r="I11" s="93"/>
      <c r="J11" s="93"/>
      <c r="K11" s="93"/>
      <c r="L11" s="93"/>
      <c r="M11" s="93"/>
      <c r="N11" s="93"/>
      <c r="O11" s="93"/>
      <c r="P11" s="93"/>
      <c r="Q11" s="93"/>
      <c r="R11" s="93"/>
      <c r="S11" s="27">
        <f>Q11/F11*100</f>
        <v>0</v>
      </c>
      <c r="T11" s="252"/>
    </row>
    <row r="12" spans="1:20" ht="157.5" x14ac:dyDescent="0.25">
      <c r="A12" s="292">
        <v>7</v>
      </c>
      <c r="B12" s="294">
        <v>5</v>
      </c>
      <c r="C12" s="95" t="s">
        <v>218</v>
      </c>
      <c r="D12" s="296" t="s">
        <v>28</v>
      </c>
      <c r="E12" s="11">
        <v>54</v>
      </c>
      <c r="F12" s="93" t="s">
        <v>248</v>
      </c>
      <c r="G12" s="94" t="s">
        <v>272</v>
      </c>
      <c r="H12" s="94"/>
      <c r="I12" s="94"/>
      <c r="J12" s="94"/>
      <c r="K12" s="94"/>
      <c r="L12" s="94"/>
      <c r="M12" s="94"/>
      <c r="N12" s="94"/>
      <c r="O12" s="94"/>
      <c r="P12" s="94"/>
      <c r="Q12" s="94"/>
      <c r="R12" s="27"/>
      <c r="S12" s="251">
        <f t="shared" ref="S12" si="0">Q12/F12*100</f>
        <v>0</v>
      </c>
      <c r="T12" s="253" t="s">
        <v>271</v>
      </c>
    </row>
    <row r="13" spans="1:20" ht="15.75" x14ac:dyDescent="0.25">
      <c r="A13" s="293"/>
      <c r="B13" s="295"/>
      <c r="C13" s="8" t="s">
        <v>114</v>
      </c>
      <c r="D13" s="297"/>
      <c r="E13" s="202">
        <v>76</v>
      </c>
      <c r="F13" s="93" t="s">
        <v>249</v>
      </c>
      <c r="G13" s="213" t="s">
        <v>272</v>
      </c>
      <c r="H13" s="213"/>
      <c r="I13" s="213"/>
      <c r="J13" s="213"/>
      <c r="K13" s="213"/>
      <c r="L13" s="213"/>
      <c r="M13" s="214"/>
      <c r="N13" s="214"/>
      <c r="O13" s="214"/>
      <c r="P13" s="214"/>
      <c r="Q13" s="215"/>
      <c r="R13" s="216"/>
      <c r="S13" s="40"/>
      <c r="T13" s="80"/>
    </row>
    <row r="14" spans="1:20" ht="94.5" x14ac:dyDescent="0.25">
      <c r="A14" s="24">
        <v>8</v>
      </c>
      <c r="B14" s="13">
        <v>6</v>
      </c>
      <c r="C14" s="8" t="s">
        <v>255</v>
      </c>
      <c r="D14" s="23" t="s">
        <v>28</v>
      </c>
      <c r="E14" s="23">
        <v>0</v>
      </c>
      <c r="F14" s="93" t="s">
        <v>256</v>
      </c>
      <c r="G14" s="93" t="s">
        <v>256</v>
      </c>
      <c r="H14" s="93"/>
      <c r="I14" s="93"/>
      <c r="J14" s="93"/>
      <c r="K14" s="93"/>
      <c r="L14" s="93"/>
      <c r="M14" s="93"/>
      <c r="N14" s="93"/>
      <c r="O14" s="93"/>
      <c r="P14" s="93"/>
      <c r="Q14" s="93"/>
      <c r="R14" s="205"/>
      <c r="S14" s="27">
        <f>O14/F14*100</f>
        <v>0</v>
      </c>
      <c r="T14" s="18"/>
    </row>
    <row r="15" spans="1:20" ht="181.5" customHeight="1" x14ac:dyDescent="0.25">
      <c r="A15" s="24">
        <v>9</v>
      </c>
      <c r="B15" s="17">
        <v>7</v>
      </c>
      <c r="C15" s="8" t="s">
        <v>115</v>
      </c>
      <c r="D15" s="92" t="s">
        <v>28</v>
      </c>
      <c r="E15" s="92">
        <v>0.1</v>
      </c>
      <c r="F15" s="94" t="s">
        <v>252</v>
      </c>
      <c r="G15" s="94" t="s">
        <v>252</v>
      </c>
      <c r="H15" s="94"/>
      <c r="I15" s="94"/>
      <c r="J15" s="94"/>
      <c r="K15" s="94"/>
      <c r="L15" s="94"/>
      <c r="M15" s="94"/>
      <c r="N15" s="94"/>
      <c r="O15" s="94"/>
      <c r="P15" s="94"/>
      <c r="Q15" s="94"/>
      <c r="R15" s="94"/>
      <c r="S15" s="27">
        <f t="shared" ref="S15" si="1">Q15/F15*100</f>
        <v>0</v>
      </c>
      <c r="T15" s="8"/>
    </row>
    <row r="16" spans="1:20" ht="47.25" x14ac:dyDescent="0.25">
      <c r="A16" s="24">
        <v>10</v>
      </c>
      <c r="B16" s="13">
        <v>8</v>
      </c>
      <c r="C16" s="8" t="s">
        <v>120</v>
      </c>
      <c r="D16" s="23" t="s">
        <v>69</v>
      </c>
      <c r="E16" s="23">
        <v>1496</v>
      </c>
      <c r="F16" s="93" t="s">
        <v>251</v>
      </c>
      <c r="G16" s="94"/>
      <c r="H16" s="94"/>
      <c r="I16" s="94"/>
      <c r="J16" s="94"/>
      <c r="K16" s="94"/>
      <c r="L16" s="120"/>
      <c r="M16" s="14"/>
      <c r="N16" s="14"/>
      <c r="O16" s="14"/>
      <c r="P16" s="14"/>
      <c r="Q16" s="14"/>
      <c r="R16" s="14"/>
      <c r="S16" s="27">
        <f>Q16/F16*100</f>
        <v>0</v>
      </c>
      <c r="T16" s="18"/>
    </row>
    <row r="17" spans="1:20" ht="63" x14ac:dyDescent="0.25">
      <c r="A17" s="24">
        <v>11</v>
      </c>
      <c r="B17" s="17">
        <v>9</v>
      </c>
      <c r="C17" s="8" t="s">
        <v>119</v>
      </c>
      <c r="D17" s="23" t="s">
        <v>28</v>
      </c>
      <c r="E17" s="23">
        <v>2.1</v>
      </c>
      <c r="F17" s="93" t="s">
        <v>250</v>
      </c>
      <c r="G17" s="94" t="s">
        <v>272</v>
      </c>
      <c r="H17" s="94"/>
      <c r="I17" s="94"/>
      <c r="J17" s="94"/>
      <c r="K17" s="94"/>
      <c r="L17" s="94"/>
      <c r="M17" s="94"/>
      <c r="N17" s="94"/>
      <c r="O17" s="174"/>
      <c r="P17" s="13"/>
      <c r="Q17" s="13"/>
      <c r="R17" s="13"/>
      <c r="S17" s="27">
        <f t="shared" ref="S17" si="2">Q17/F17*100</f>
        <v>0</v>
      </c>
      <c r="T17" s="18"/>
    </row>
    <row r="18" spans="1:20" ht="126" x14ac:dyDescent="0.25">
      <c r="A18" s="24">
        <v>12</v>
      </c>
      <c r="B18" s="13">
        <v>10</v>
      </c>
      <c r="C18" s="8" t="s">
        <v>117</v>
      </c>
      <c r="D18" s="23" t="s">
        <v>118</v>
      </c>
      <c r="E18" s="23">
        <v>17</v>
      </c>
      <c r="F18" s="93" t="s">
        <v>253</v>
      </c>
      <c r="G18" s="96" t="s">
        <v>272</v>
      </c>
      <c r="H18" s="96"/>
      <c r="I18" s="96"/>
      <c r="J18" s="96"/>
      <c r="K18" s="96"/>
      <c r="L18" s="96"/>
      <c r="M18" s="96"/>
      <c r="N18" s="96"/>
      <c r="O18" s="96"/>
      <c r="P18" s="96"/>
      <c r="Q18" s="96"/>
      <c r="R18" s="26"/>
      <c r="S18" s="27">
        <f>O18/F18*100</f>
        <v>0</v>
      </c>
      <c r="T18" s="18"/>
    </row>
    <row r="19" spans="1:20" ht="63" x14ac:dyDescent="0.25">
      <c r="A19" s="24">
        <v>13</v>
      </c>
      <c r="B19" s="17">
        <v>11</v>
      </c>
      <c r="C19" s="8" t="s">
        <v>116</v>
      </c>
      <c r="D19" s="23" t="s">
        <v>28</v>
      </c>
      <c r="E19" s="11">
        <v>100</v>
      </c>
      <c r="F19" s="93" t="s">
        <v>254</v>
      </c>
      <c r="G19" s="94"/>
      <c r="H19" s="94"/>
      <c r="I19" s="94"/>
      <c r="J19" s="94"/>
      <c r="K19" s="94"/>
      <c r="L19" s="94"/>
      <c r="M19" s="94"/>
      <c r="N19" s="94"/>
      <c r="O19" s="94"/>
      <c r="P19" s="94"/>
      <c r="Q19" s="94"/>
      <c r="R19" s="94"/>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91"/>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91"/>
      <c r="B3" s="291"/>
      <c r="C3" s="286"/>
      <c r="D3" s="287"/>
      <c r="E3" s="287"/>
      <c r="F3" s="287"/>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9" t="s">
        <v>121</v>
      </c>
      <c r="B5" s="280"/>
      <c r="C5" s="280"/>
      <c r="D5" s="280"/>
      <c r="E5" s="280"/>
      <c r="F5" s="280"/>
      <c r="G5" s="280"/>
      <c r="H5" s="280"/>
      <c r="I5" s="280"/>
      <c r="J5" s="280"/>
      <c r="K5" s="280"/>
      <c r="L5" s="280"/>
      <c r="M5" s="280"/>
      <c r="N5" s="280"/>
      <c r="O5" s="280"/>
      <c r="P5" s="280"/>
      <c r="Q5" s="280"/>
      <c r="R5" s="280"/>
      <c r="S5" s="280"/>
      <c r="T5" s="281"/>
    </row>
    <row r="6" spans="1:20" ht="78.75" x14ac:dyDescent="0.25">
      <c r="A6" s="211">
        <v>1</v>
      </c>
      <c r="B6" s="62" t="s">
        <v>19</v>
      </c>
      <c r="C6" s="8" t="s">
        <v>122</v>
      </c>
      <c r="D6" s="23" t="s">
        <v>69</v>
      </c>
      <c r="E6" s="23">
        <v>27</v>
      </c>
      <c r="F6" s="10">
        <v>15</v>
      </c>
      <c r="G6" s="69">
        <v>3</v>
      </c>
      <c r="H6" s="23"/>
      <c r="I6" s="104"/>
      <c r="J6" s="23"/>
      <c r="K6" s="23"/>
      <c r="L6" s="23"/>
      <c r="M6" s="23"/>
      <c r="N6" s="14"/>
      <c r="O6" s="23"/>
      <c r="P6" s="23"/>
      <c r="Q6" s="23"/>
      <c r="R6" s="23"/>
      <c r="S6" s="11">
        <f>145.7/F6*100</f>
        <v>971.33333333333326</v>
      </c>
      <c r="T6" s="70" t="s">
        <v>266</v>
      </c>
    </row>
    <row r="7" spans="1:20" ht="78.75" x14ac:dyDescent="0.25">
      <c r="A7" s="211">
        <v>2</v>
      </c>
      <c r="B7" s="62" t="s">
        <v>23</v>
      </c>
      <c r="C7" s="8" t="s">
        <v>123</v>
      </c>
      <c r="D7" s="23" t="s">
        <v>69</v>
      </c>
      <c r="E7" s="23">
        <v>613</v>
      </c>
      <c r="F7" s="10">
        <v>655</v>
      </c>
      <c r="G7" s="19"/>
      <c r="H7" s="23"/>
      <c r="I7" s="104"/>
      <c r="J7" s="11"/>
      <c r="K7" s="11"/>
      <c r="L7" s="23"/>
      <c r="M7" s="14"/>
      <c r="N7" s="14"/>
      <c r="O7" s="23"/>
      <c r="P7" s="14"/>
      <c r="Q7" s="14"/>
      <c r="R7" s="23"/>
      <c r="S7" s="11">
        <f>Q7/F7*100</f>
        <v>0</v>
      </c>
      <c r="T7" s="70" t="s">
        <v>267</v>
      </c>
    </row>
    <row r="8" spans="1:20" ht="78.75" x14ac:dyDescent="0.25">
      <c r="A8" s="211">
        <v>3</v>
      </c>
      <c r="B8" s="62" t="s">
        <v>26</v>
      </c>
      <c r="C8" s="8" t="s">
        <v>124</v>
      </c>
      <c r="D8" s="23" t="s">
        <v>69</v>
      </c>
      <c r="E8" s="14">
        <v>135</v>
      </c>
      <c r="F8" s="10">
        <v>140</v>
      </c>
      <c r="G8" s="19"/>
      <c r="H8" s="23"/>
      <c r="I8" s="104"/>
      <c r="J8" s="23"/>
      <c r="K8" s="23"/>
      <c r="L8" s="14"/>
      <c r="M8" s="14"/>
      <c r="N8" s="14"/>
      <c r="O8" s="14"/>
      <c r="P8" s="14"/>
      <c r="Q8" s="14"/>
      <c r="R8" s="14"/>
      <c r="S8" s="11">
        <f>Q8/F8*100</f>
        <v>0</v>
      </c>
      <c r="T8" s="70" t="s">
        <v>268</v>
      </c>
    </row>
    <row r="9" spans="1:20" ht="94.5" x14ac:dyDescent="0.25">
      <c r="A9" s="212">
        <v>4</v>
      </c>
      <c r="B9" s="13" t="s">
        <v>43</v>
      </c>
      <c r="C9" s="8" t="s">
        <v>126</v>
      </c>
      <c r="D9" s="234" t="s">
        <v>69</v>
      </c>
      <c r="E9" s="23">
        <v>1</v>
      </c>
      <c r="F9" s="21">
        <v>1</v>
      </c>
      <c r="G9" s="19"/>
      <c r="H9" s="19"/>
      <c r="I9" s="19"/>
      <c r="J9" s="19"/>
      <c r="K9" s="19"/>
      <c r="L9" s="19"/>
      <c r="M9" s="29"/>
      <c r="N9" s="29"/>
      <c r="O9" s="29"/>
      <c r="P9" s="29"/>
      <c r="Q9" s="29"/>
      <c r="R9" s="202"/>
      <c r="S9" s="27">
        <f>Q9/F9*100</f>
        <v>0</v>
      </c>
      <c r="T9" s="70" t="s">
        <v>269</v>
      </c>
    </row>
    <row r="10" spans="1:20" ht="115.5" customHeight="1" x14ac:dyDescent="0.25">
      <c r="A10" s="212">
        <v>5</v>
      </c>
      <c r="B10" s="13" t="s">
        <v>45</v>
      </c>
      <c r="C10" s="8" t="s">
        <v>228</v>
      </c>
      <c r="D10" s="234" t="s">
        <v>125</v>
      </c>
      <c r="E10" s="23">
        <v>10</v>
      </c>
      <c r="F10" s="21">
        <v>14</v>
      </c>
      <c r="G10" s="19"/>
      <c r="H10" s="19"/>
      <c r="I10" s="19"/>
      <c r="J10" s="19"/>
      <c r="K10" s="19"/>
      <c r="L10" s="19"/>
      <c r="M10" s="19"/>
      <c r="N10" s="19"/>
      <c r="O10" s="19"/>
      <c r="P10" s="19"/>
      <c r="Q10" s="19"/>
      <c r="R10" s="29"/>
      <c r="S10" s="27">
        <f t="shared" ref="S10" si="0">Q10/F10*100</f>
        <v>0</v>
      </c>
      <c r="T10" s="70"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82" t="s">
        <v>227</v>
      </c>
      <c r="C1" s="283"/>
      <c r="D1" s="283"/>
      <c r="E1" s="283"/>
      <c r="F1" s="283"/>
      <c r="G1" s="283"/>
      <c r="H1" s="283"/>
      <c r="I1" s="283"/>
      <c r="J1" s="283"/>
      <c r="K1" s="283"/>
      <c r="L1" s="283"/>
      <c r="M1" s="283"/>
      <c r="N1" s="283"/>
      <c r="O1" s="283"/>
      <c r="P1" s="283"/>
      <c r="Q1" s="283"/>
      <c r="R1" s="283"/>
      <c r="S1" s="283"/>
      <c r="T1" s="283"/>
    </row>
    <row r="2" spans="1:20" ht="15.75" x14ac:dyDescent="0.25">
      <c r="A2" s="278"/>
      <c r="B2" s="291" t="s">
        <v>0</v>
      </c>
      <c r="C2" s="285" t="s">
        <v>1</v>
      </c>
      <c r="D2" s="285" t="s">
        <v>2</v>
      </c>
      <c r="E2" s="285" t="s">
        <v>3</v>
      </c>
      <c r="F2" s="285" t="s">
        <v>233</v>
      </c>
      <c r="G2" s="288" t="s">
        <v>4</v>
      </c>
      <c r="H2" s="289"/>
      <c r="I2" s="289"/>
      <c r="J2" s="289"/>
      <c r="K2" s="289"/>
      <c r="L2" s="289"/>
      <c r="M2" s="289"/>
      <c r="N2" s="289"/>
      <c r="O2" s="289"/>
      <c r="P2" s="289"/>
      <c r="Q2" s="289"/>
      <c r="R2" s="289"/>
      <c r="S2" s="290"/>
      <c r="T2" s="1"/>
    </row>
    <row r="3" spans="1:20" ht="119.25" customHeight="1" x14ac:dyDescent="0.25">
      <c r="A3" s="278"/>
      <c r="B3" s="291"/>
      <c r="C3" s="286"/>
      <c r="D3" s="287"/>
      <c r="E3" s="287"/>
      <c r="F3" s="287"/>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9" t="s">
        <v>127</v>
      </c>
      <c r="C5" s="280"/>
      <c r="D5" s="280"/>
      <c r="E5" s="280"/>
      <c r="F5" s="280"/>
      <c r="G5" s="280"/>
      <c r="H5" s="280"/>
      <c r="I5" s="280"/>
      <c r="J5" s="280"/>
      <c r="K5" s="280"/>
      <c r="L5" s="280"/>
      <c r="M5" s="280"/>
      <c r="N5" s="280"/>
      <c r="O5" s="280"/>
      <c r="P5" s="280"/>
      <c r="Q5" s="280"/>
      <c r="R5" s="280"/>
      <c r="S5" s="280"/>
      <c r="T5" s="281"/>
    </row>
    <row r="6" spans="1:20" ht="31.5" x14ac:dyDescent="0.25">
      <c r="A6" s="211">
        <v>1</v>
      </c>
      <c r="B6" s="7" t="s">
        <v>19</v>
      </c>
      <c r="C6" s="8" t="s">
        <v>128</v>
      </c>
      <c r="D6" s="23" t="s">
        <v>25</v>
      </c>
      <c r="E6" s="23">
        <v>13</v>
      </c>
      <c r="F6" s="10">
        <v>13</v>
      </c>
      <c r="G6" s="57">
        <v>13</v>
      </c>
      <c r="H6" s="23"/>
      <c r="I6" s="23"/>
      <c r="J6" s="108"/>
      <c r="K6" s="108"/>
      <c r="L6" s="12"/>
      <c r="M6" s="23"/>
      <c r="N6" s="11"/>
      <c r="O6" s="23"/>
      <c r="P6" s="23"/>
      <c r="Q6" s="23"/>
      <c r="R6" s="23"/>
      <c r="S6" s="11"/>
      <c r="T6" s="8"/>
    </row>
    <row r="7" spans="1:20" ht="63" x14ac:dyDescent="0.25">
      <c r="A7" s="211">
        <v>2</v>
      </c>
      <c r="B7" s="7">
        <v>1</v>
      </c>
      <c r="C7" s="8" t="s">
        <v>129</v>
      </c>
      <c r="D7" s="23" t="s">
        <v>130</v>
      </c>
      <c r="E7" s="23">
        <v>81.7</v>
      </c>
      <c r="F7" s="207">
        <v>50</v>
      </c>
      <c r="G7" s="57">
        <v>3</v>
      </c>
      <c r="H7" s="23"/>
      <c r="I7" s="23"/>
      <c r="J7" s="12"/>
      <c r="K7" s="12"/>
      <c r="L7" s="12"/>
      <c r="M7" s="11"/>
      <c r="N7" s="11"/>
      <c r="O7" s="11"/>
      <c r="P7" s="11"/>
      <c r="Q7" s="11"/>
      <c r="R7" s="11"/>
      <c r="S7" s="11"/>
      <c r="T7" s="8"/>
    </row>
    <row r="8" spans="1:20" ht="94.5" x14ac:dyDescent="0.25">
      <c r="A8" s="211">
        <v>3</v>
      </c>
      <c r="B8" s="7">
        <v>2</v>
      </c>
      <c r="C8" s="8" t="s">
        <v>131</v>
      </c>
      <c r="D8" s="23" t="s">
        <v>130</v>
      </c>
      <c r="E8" s="12">
        <v>34.234999999999999</v>
      </c>
      <c r="F8" s="207">
        <v>7</v>
      </c>
      <c r="G8" s="57">
        <v>2.0510000000000002</v>
      </c>
      <c r="H8" s="23"/>
      <c r="I8" s="23"/>
      <c r="J8" s="108"/>
      <c r="K8" s="108"/>
      <c r="L8" s="101"/>
      <c r="M8" s="101"/>
      <c r="N8" s="101"/>
      <c r="O8" s="12"/>
      <c r="P8" s="12"/>
      <c r="Q8" s="12"/>
      <c r="R8" s="12"/>
      <c r="S8" s="11"/>
      <c r="T8" s="8"/>
    </row>
    <row r="9" spans="1:20" ht="47.25" x14ac:dyDescent="0.25">
      <c r="A9" s="212">
        <v>4</v>
      </c>
      <c r="B9" s="7">
        <v>3</v>
      </c>
      <c r="C9" s="8" t="s">
        <v>132</v>
      </c>
      <c r="D9" s="23" t="s">
        <v>133</v>
      </c>
      <c r="E9" s="23">
        <v>49.7</v>
      </c>
      <c r="F9" s="42">
        <v>2.7</v>
      </c>
      <c r="G9" s="57">
        <v>0</v>
      </c>
      <c r="H9" s="75"/>
      <c r="I9" s="75"/>
      <c r="J9" s="108"/>
      <c r="K9" s="108"/>
      <c r="L9" s="122"/>
      <c r="M9" s="53"/>
      <c r="N9" s="53"/>
      <c r="O9" s="11"/>
      <c r="P9" s="11"/>
      <c r="Q9" s="11"/>
      <c r="R9" s="11"/>
      <c r="S9" s="27"/>
      <c r="T9" s="8"/>
    </row>
    <row r="10" spans="1:20" ht="16.5" x14ac:dyDescent="0.25">
      <c r="A10" s="212">
        <v>5</v>
      </c>
      <c r="B10" s="7">
        <v>4</v>
      </c>
      <c r="C10" s="8" t="s">
        <v>134</v>
      </c>
      <c r="D10" s="23" t="s">
        <v>130</v>
      </c>
      <c r="E10" s="23" t="s">
        <v>82</v>
      </c>
      <c r="F10" s="21" t="s">
        <v>82</v>
      </c>
      <c r="G10" s="57" t="s">
        <v>82</v>
      </c>
      <c r="H10" s="75"/>
      <c r="I10" s="75"/>
      <c r="J10" s="108"/>
      <c r="K10" s="108"/>
      <c r="L10" s="122"/>
      <c r="M10" s="140"/>
      <c r="N10" s="140"/>
      <c r="O10" s="180"/>
      <c r="P10" s="180"/>
      <c r="Q10" s="197"/>
      <c r="R10" s="14"/>
      <c r="S10" s="27"/>
      <c r="T10" s="18"/>
    </row>
    <row r="11" spans="1:20" ht="31.5" x14ac:dyDescent="0.25">
      <c r="A11" s="212">
        <v>6</v>
      </c>
      <c r="B11" s="7">
        <v>5</v>
      </c>
      <c r="C11" s="8" t="s">
        <v>135</v>
      </c>
      <c r="D11" s="23" t="s">
        <v>130</v>
      </c>
      <c r="E11" s="12">
        <v>3.8</v>
      </c>
      <c r="F11" s="10">
        <v>5</v>
      </c>
      <c r="G11" s="57">
        <v>0</v>
      </c>
      <c r="H11" s="75"/>
      <c r="I11" s="75"/>
      <c r="J11" s="108"/>
      <c r="K11" s="108"/>
      <c r="L11" s="12"/>
      <c r="M11" s="142"/>
      <c r="N11" s="142"/>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2025-06-04T06:26:15Z</dcterms:modified>
</cp:coreProperties>
</file>