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ноябрь\"/>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showComments="commIndAndComment"/>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Митина Екатерина Сергеевна - Личное представление" guid="{F02E4BFF-91CB-4809-939D-2DEDB7A6D27E}" mergeInterval="0" personalView="1" windowWidth="960" windowHeight="1040" tabRatio="836" activeSheetId="14"/>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Краева Ольга Витальевна - Личное представление" guid="{A5DFC301-5C67-4FC6-85AF-FDF62108DB8C}" mergeInterval="0" personalView="1" xWindow="593" yWindow="1" windowWidth="1326" windowHeight="1018" tabRatio="836" activeSheetId="9"/>
    <customWorkbookView name="KraevaOV - Личное представление" guid="{DC2E917C-7EDA-4B90-B3FB-550D32D31915}" mergeInterval="0" personalView="1" maximized="1" xWindow="-8" yWindow="-8" windowWidth="1936" windowHeight="1056" tabRatio="836" activeSheetId="9"/>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Шишкина Юлия Андреева - Личное представление" guid="{0A7892A9-C788-4A52-B70F-E061EF7EBA75}" mergeInterval="0" personalView="1" xWindow="984" yWindow="64" windowWidth="902" windowHeight="878" tabRatio="836" activeSheetId="17"/>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Асабин Антон Андреевич - Личное представление" guid="{459390C8-C5DF-49F1-A77C-C618340F3CD1}" mergeInterval="0" personalView="1" maximized="1" windowWidth="1916" windowHeight="835" tabRatio="836" activeSheetId="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Подворчан Оксана - Личное представление" guid="{0E67524B-A824-49FB-A67D-C1771603425D}" mergeInterval="0" personalView="1" xWindow="6" windowWidth="1897" windowHeight="1030" tabRatio="836" activeSheetId="17"/>
  </customWorkbookViews>
</workbook>
</file>

<file path=xl/calcChain.xml><?xml version="1.0" encoding="utf-8"?>
<calcChain xmlns="http://schemas.openxmlformats.org/spreadsheetml/2006/main">
  <c r="U9" i="1" l="1"/>
  <c r="U6" i="1"/>
  <c r="U7" i="1"/>
  <c r="U8" i="1"/>
  <c r="U5" i="1"/>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<sst xmlns="http://schemas.openxmlformats.org/spreadsheetml/2006/main" count="921" uniqueCount="315">
  <si>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</si>
  <si>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</si>
  <si>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</si>
  <si>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</si>
  <si>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</si>
  <si>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</si>
  <si>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</si>
  <si>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</si>
  <si>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</si>
  <si>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</si>
  <si>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</si>
  <si>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</si>
  <si>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</si>
  <si>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</si>
  <si>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</si>
  <si>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</si>
  <si>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</si>
  <si>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</si>
  <si>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</si>
  <si>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</si>
  <si>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</si>
  <si>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</si>
  <si>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</si>
  <si>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</si>
  <si>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</si>
  <si>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</si>
  <si>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</si>
  <si>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</si>
  <si>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</si>
  <si>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</si>
  <si>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</si>
  <si>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</si>
  <si>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</si>
  <si>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</si>
  <si>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</si>
  <si>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</si>
  <si>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</si>
  <si>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</si>
  <si>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</si>
  <si>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</si>
  <si>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</si>
  <si>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</si>
  <si>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</si>
  <si>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</si>
  <si>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</si>
  <si>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</si>
  <si>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</si>
  <si>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</si>
  <si>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</si>
  <si>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</si>
  <si>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</si>
  <si>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</si>
  <si>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</si>
  <si>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</si>
  <si>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</si>
  <si>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</si>
  <si>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</si>
  <si>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</si>
  <si>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</si>
  <si>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</si>
  <si>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</si>
  <si>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</si>
  <si>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</si>
  <si>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</si>
  <si>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</si>
  <si>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</si>
  <si>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</si>
  <si>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</si>
  <si>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</si>
  <si>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</si>
  <si>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</si>
  <si>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</si>
  <si>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</si>
  <si>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</si>
  <si>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</si>
  <si>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</si>
  <si>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</si>
  <si>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</si>
  <si>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</si>
  <si>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</si>
  <si>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</si>
  <si>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</si>
  <si>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</si>
  <si>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</si>
  <si>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</si>
  <si>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</si>
  <si>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</si>
  <si>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</si>
  <si>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</si>
  <si>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</si>
  <si>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</si>
  <si>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</si>
  <si>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</si>
  <si>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</si>
  <si>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</si>
  <si>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</si>
  <si>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</si>
  <si>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</si>
  <si>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</si>
  <si>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</si>
  <si>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</si>
  <si>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</si>
  <si>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</si>
  <si>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</si>
  <si>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</si>
  <si>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</si>
  <si>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</si>
  <si>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</si>
  <si>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</si>
  <si>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</si>
  <si>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</si>
  <si>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</si>
  <si>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</si>
  <si>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</si>
  <si>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</si>
  <si>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</si>
  <si>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</si>
  <si>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</si>
  <si>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</si>
  <si>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</si>
  <si>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</si>
  <si>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</si>
  <si>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</si>
  <si>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</si>
  <si>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</si>
  <si>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</si>
  <si>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</si>
  <si>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</si>
  <si>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</si>
  <si>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</si>
  <si>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</si>
  <si>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</si>
  <si>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</si>
  <si>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</si>
  <si>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</si>
  <si>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</si>
  <si>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</si>
  <si>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</si>
  <si>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</si>
  <si>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</si>
  <si>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</si>
  <si>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</si>
  <si>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</si>
  <si>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</si>
  <si>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</si>
  <si>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</si>
  <si>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</si>
  <si>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</si>
  <si>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</si>
  <si>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</si>
  <si>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</si>
  <si>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</si>
  <si>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</si>
  <si>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</si>
  <si>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</si>
  <si>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</si>
  <si>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</si>
  <si>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</si>
  <si>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</si>
  <si>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</si>
  <si>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</si>
  <si>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</si>
  <si>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</si>
  <si>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</si>
  <si>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</si>
  <si>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</si>
  <si>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</si>
  <si>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</si>
  <si>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</si>
  <si>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</si>
  <si>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</si>
  <si>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</si>
  <si>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</si>
  <si>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</si>
  <si>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</si>
  <si>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</si>
  <si>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</si>
  <si>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</si>
  <si>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</si>
  <si>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</si>
  <si>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</si>
  <si>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</si>
  <si>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</si>
  <si>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</si>
  <si>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</si>
  <si>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</si>
  <si>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</si>
  <si>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</si>
  <si>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</si>
  <si>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</si>
  <si>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</si>
  <si>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</si>
  <si>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</si>
  <si>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</si>
  <si>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</si>
  <si>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</si>
  <si>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</si>
  <si>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</si>
  <si>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</si>
  <si>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</si>
  <si>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</si>
  <si>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</si>
  <si>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</si>
  <si>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</si>
  <si>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</si>
  <si>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</si>
  <si>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</si>
  <si>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</si>
  <si>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</si>
  <si>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</si>
  <si>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</si>
  <si>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</si>
  <si>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</si>
  <si>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</si>
  <si>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</si>
  <si>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</si>
  <si>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</si>
  <si>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</si>
  <si>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</si>
  <si>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</si>
  <si>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</si>
  <si>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</si>
  <si>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</si>
  <si>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</si>
  <si>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</si>
  <si>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</si>
  <si>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</si>
  <si>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</si>
  <si>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</si>
  <si>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</si>
  <si>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</si>
  <si>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</si>
  <si>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</si>
  <si>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</si>
  <si>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</si>
  <si>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</si>
  <si>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</si>
  <si>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</si>
  <si>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</si>
  <si>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</si>
  <si>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</si>
  <si>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</si>
  <si>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</si>
  <si>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</si>
  <si>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</si>
  <si>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</si>
  <si>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</si>
  <si>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</si>
  <si>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</si>
  <si>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</si>
  <si>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</si>
  <si>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</si>
  <si>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</si>
  <si>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</si>
  <si>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</si>
  <si>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</si>
  <si>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</si>
  <si>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</si>
  <si>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</si>
  <si>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</si>
  <si>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</si>
  <si>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</si>
  <si>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</si>
  <si>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</si>
  <si>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</si>
  <si>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</si>
  <si>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</si>
  <si>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</si>
  <si>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</si>
  <si>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</si>
  <si>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</si>
  <si>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</si>
  <si>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</si>
  <si>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</si>
  <si>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</si>
  <si>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</si>
  <si>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</si>
  <si>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</si>
  <si>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</si>
  <si>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</si>
  <si>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</si>
  <si>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</si>
  <si>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</si>
  <si>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</si>
  <si>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</si>
  <si>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</si>
  <si>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</si>
  <si>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</si>
  <si>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</si>
  <si>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</si>
  <si>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</si>
  <si>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</si>
  <si>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</si>
  <si>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</si>
  <si>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</si>
  <si>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</si>
  <si>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</si>
  <si>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</si>
  <si>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</si>
  <si>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</si>
  <si>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</si>
  <si>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</si>
  <si>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</si>
  <si>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</si>
  <si>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</si>
  <si>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</si>
  <si>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</si>
  <si>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</si>
  <si>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</si>
  <si>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Количество участников мероприятий, направленных на социальную и культурную адаптацию иностранных граждан</t>
  </si>
  <si>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(11 чел.) 
В ноябре 2025  проведено 1 групповое и 1 индивидуальных занятия с иностранными гражданами (охват сотавил 31 чел.), 18 групповых и 12 индивидуальных занятий с детьми иностранных граждан (32 чел.)
17.12.2025 проведен "Урок вежливости" среди инсотранных граждан (13 чел.) 
В декабре 2025  проведено 1 групповое и 1 индивидуальных занятия с иностранными гражданами (охват сотавил 29 чел.), 9 групповых и 22 индивидуальных занятий с детьми иностранных граждан (31 чел.)</t>
  </si>
  <si>
    <t>Данный показатель получен согласно результатов социологического исследования, направленного Департаментом молоедежной политики, гражданских инициатив и внешних связей Ханты-Мансийского автономного округа-Югры от 17.12.2025 №11-исх-7853 (Опрос проводится ежегодно в период с июля по сентябрь-октябрь месяц каждого года).</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</si>
  <si>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( 264 чел.)
12.12.2025 представители национально-культурных организаций, волонтеры, сотрудники администрации приняли участие в мероприятиях прзднования Дня Конституции ( 259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</si>
  <si>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( 264 чел.)</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</si>
  <si>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8 публикаций; в газете "Когалымский Вестник" опубликованно 9 статей; телекомпанией "Инфосервис+" освещено 8 информации.
В декабре в социальной сети "Вконтакте" размещено 11 публикаций; в газете "Когалымский Вестник" опубликованно 5 статей; телекомпанией "Инфосервис+" освещено 5 информации.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</si>
</sst>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5" fillId="0" borderId="0"/>
    <xf numFmtId="0" fontId="4" fillId="0" borderId="0"/>
    <xf numFmtId="0" fontId="20" fillId="0" borderId="0"/>
    <xf numFmtId="0" fontId="3" fillId="0" borderId="0"/>
    <xf numFmtId="0" fontId="2" fillId="0" borderId="0"/>
    <xf numFmtId="0" fontId="1" fillId="0" borderId="0"/>
    <xf numFmtId="0" fontId="1" fillId="0" borderId="0"/>
  </cellStyleXfs>
  <cellXfs count="326">
    <xf numFmtId="0" fontId="0" fillId="0" borderId="0" xfId="0"/>
    <xf numFmtId="0" fontId="9" fillId="0" borderId="5" xfId="1" applyFont="1" applyFill="1" applyBorder="1" applyAlignment="1">
      <alignment vertical="center"/>
    </xf>
    <xf numFmtId="0" fontId="9" fillId="2" borderId="1" xfId="1" applyFont="1" applyFill="1" applyBorder="1" applyAlignment="1">
      <alignment horizontal="center" vertical="center" textRotation="90" wrapText="1"/>
    </xf>
    <xf numFmtId="0" fontId="9" fillId="0" borderId="1"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7" xfId="1"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8" fillId="4" borderId="5" xfId="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2" fontId="8" fillId="0" borderId="5"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1" fontId="8"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1" applyFont="1" applyFill="1" applyBorder="1" applyAlignment="1">
      <alignment horizontal="left" vertical="center" wrapText="1"/>
    </xf>
    <xf numFmtId="0" fontId="14" fillId="0" borderId="5" xfId="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4" borderId="5"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2" fontId="14" fillId="0" borderId="5" xfId="1" applyNumberFormat="1" applyFont="1" applyFill="1" applyBorder="1" applyAlignment="1">
      <alignment horizontal="center" vertical="center" wrapText="1"/>
    </xf>
    <xf numFmtId="1" fontId="14" fillId="0" borderId="5" xfId="1" applyNumberFormat="1" applyFont="1" applyFill="1" applyBorder="1" applyAlignment="1">
      <alignment horizontal="center" vertical="center" wrapText="1"/>
    </xf>
    <xf numFmtId="0" fontId="18" fillId="0" borderId="5" xfId="1" applyFont="1" applyFill="1" applyBorder="1" applyAlignment="1">
      <alignment horizontal="left" vertical="center" wrapText="1"/>
    </xf>
    <xf numFmtId="0" fontId="19"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1" fillId="0" borderId="0" xfId="0" applyFont="1"/>
    <xf numFmtId="0" fontId="22" fillId="0" borderId="0" xfId="0" applyFont="1"/>
    <xf numFmtId="0" fontId="23" fillId="0" borderId="5" xfId="1" applyFont="1" applyFill="1" applyBorder="1" applyAlignment="1">
      <alignment horizontal="center" vertical="center" wrapText="1"/>
    </xf>
    <xf numFmtId="0" fontId="20" fillId="0" borderId="0" xfId="0" applyFont="1"/>
    <xf numFmtId="0" fontId="0" fillId="0" borderId="5" xfId="0" applyBorder="1"/>
    <xf numFmtId="0" fontId="15" fillId="0" borderId="8" xfId="0" applyFont="1" applyFill="1" applyBorder="1" applyAlignment="1">
      <alignment horizontal="center" vertical="center" wrapText="1"/>
    </xf>
    <xf numFmtId="165" fontId="8" fillId="4" borderId="5"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0" applyFont="1" applyBorder="1" applyAlignment="1">
      <alignment horizontal="left" vertical="top" wrapText="1"/>
    </xf>
    <xf numFmtId="165" fontId="13" fillId="5" borderId="5" xfId="0" applyNumberFormat="1" applyFont="1" applyFill="1" applyBorder="1" applyAlignment="1">
      <alignment horizontal="left" vertical="top" wrapText="1"/>
    </xf>
    <xf numFmtId="165" fontId="13" fillId="0" borderId="5" xfId="0" applyNumberFormat="1" applyFont="1" applyFill="1" applyBorder="1" applyAlignment="1">
      <alignment horizontal="left" vertical="top" wrapText="1"/>
    </xf>
    <xf numFmtId="4" fontId="19" fillId="0" borderId="5" xfId="0" applyNumberFormat="1" applyFont="1" applyBorder="1" applyAlignment="1">
      <alignment vertical="top" wrapText="1"/>
    </xf>
    <xf numFmtId="166" fontId="8" fillId="4" borderId="5" xfId="1" applyNumberFormat="1"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textRotation="90" wrapText="1"/>
    </xf>
    <xf numFmtId="164" fontId="18" fillId="0" borderId="5" xfId="1" applyNumberFormat="1" applyFont="1" applyFill="1" applyBorder="1" applyAlignment="1">
      <alignment horizontal="center" vertical="center" wrapText="1"/>
    </xf>
    <xf numFmtId="1"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8" fillId="0" borderId="5" xfId="1" applyFont="1" applyFill="1" applyBorder="1" applyAlignment="1">
      <alignment horizontal="center" vertical="center" wrapText="1"/>
    </xf>
    <xf numFmtId="49" fontId="24" fillId="6" borderId="5" xfId="0" applyNumberFormat="1" applyFont="1" applyFill="1" applyBorder="1" applyAlignment="1">
      <alignment vertical="center" wrapText="1"/>
    </xf>
    <xf numFmtId="0" fontId="25" fillId="6" borderId="5" xfId="0" applyFont="1" applyFill="1" applyBorder="1" applyAlignment="1">
      <alignment vertical="center" wrapText="1"/>
    </xf>
    <xf numFmtId="0" fontId="24" fillId="6" borderId="5" xfId="0" applyFont="1" applyFill="1" applyBorder="1" applyAlignment="1">
      <alignment vertical="center" wrapText="1"/>
    </xf>
    <xf numFmtId="0" fontId="0" fillId="6" borderId="0" xfId="0" applyFill="1"/>
    <xf numFmtId="0" fontId="8" fillId="0" borderId="5" xfId="1" applyFont="1" applyFill="1" applyBorder="1" applyAlignment="1">
      <alignment horizontal="center" vertical="center" wrapText="1"/>
    </xf>
    <xf numFmtId="0" fontId="8" fillId="0" borderId="5" xfId="1" applyFont="1" applyFill="1" applyBorder="1" applyAlignment="1">
      <alignment horizontal="left" vertical="top" wrapText="1"/>
    </xf>
    <xf numFmtId="0" fontId="9" fillId="6" borderId="1" xfId="1" applyFont="1" applyFill="1" applyBorder="1" applyAlignment="1">
      <alignment horizontal="center" vertical="center" textRotation="90" wrapText="1"/>
    </xf>
    <xf numFmtId="0" fontId="8" fillId="0" borderId="5" xfId="1" applyFont="1" applyFill="1" applyBorder="1" applyAlignment="1">
      <alignment horizontal="justify"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6" fillId="6" borderId="5" xfId="1" applyFont="1" applyFill="1" applyBorder="1" applyAlignment="1">
      <alignment horizontal="center" vertical="center" wrapText="1"/>
    </xf>
    <xf numFmtId="0" fontId="27" fillId="0" borderId="5" xfId="0" applyFont="1" applyBorder="1" applyAlignment="1">
      <alignment horizontal="center" vertical="center" wrapText="1"/>
    </xf>
    <xf numFmtId="0" fontId="0" fillId="0" borderId="8" xfId="0" applyBorder="1"/>
    <xf numFmtId="164" fontId="28" fillId="0" borderId="6" xfId="0" applyNumberFormat="1" applyFont="1" applyFill="1" applyBorder="1" applyAlignment="1">
      <alignment horizontal="center" vertical="center" wrapText="1"/>
    </xf>
    <xf numFmtId="0" fontId="26" fillId="6" borderId="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4" fontId="8"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5" xfId="1" applyFont="1" applyFill="1" applyBorder="1" applyAlignment="1">
      <alignment horizontal="center" vertical="center" wrapText="1"/>
    </xf>
    <xf numFmtId="165" fontId="8" fillId="0" borderId="5" xfId="1" applyNumberFormat="1" applyFont="1" applyFill="1" applyBorder="1" applyAlignment="1">
      <alignment horizontal="center" vertical="center" wrapText="1"/>
    </xf>
    <xf numFmtId="165" fontId="18" fillId="6" borderId="5" xfId="1" applyNumberFormat="1" applyFont="1" applyFill="1" applyBorder="1" applyAlignment="1">
      <alignment horizontal="center" vertical="center" wrapText="1"/>
    </xf>
    <xf numFmtId="165" fontId="8"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49" fontId="8" fillId="4" borderId="5"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8" fillId="0" borderId="5" xfId="0" applyFont="1" applyBorder="1" applyAlignment="1">
      <alignment vertical="center" wrapText="1"/>
    </xf>
    <xf numFmtId="49" fontId="13" fillId="0" borderId="5" xfId="1" applyNumberFormat="1" applyFont="1" applyFill="1" applyBorder="1" applyAlignment="1">
      <alignment horizontal="center" vertical="center" wrapText="1"/>
    </xf>
    <xf numFmtId="167" fontId="8" fillId="4" borderId="5" xfId="1" applyNumberFormat="1" applyFont="1" applyFill="1" applyBorder="1" applyAlignment="1">
      <alignment horizontal="center" vertical="center" wrapText="1"/>
    </xf>
    <xf numFmtId="0"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8" fillId="0" borderId="5" xfId="1" applyNumberFormat="1" applyFont="1" applyFill="1" applyBorder="1" applyAlignment="1">
      <alignment horizontal="center" vertical="center" wrapText="1"/>
    </xf>
    <xf numFmtId="168" fontId="13" fillId="0" borderId="5" xfId="0"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9" fillId="0" borderId="0" xfId="0" applyFont="1" applyFill="1"/>
    <xf numFmtId="0" fontId="13"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0" fillId="0" borderId="5" xfId="1" applyFont="1" applyFill="1" applyBorder="1" applyAlignment="1">
      <alignment horizontal="center" vertical="center" wrapText="1"/>
    </xf>
    <xf numFmtId="0" fontId="30" fillId="0" borderId="5" xfId="1" applyNumberFormat="1" applyFont="1" applyFill="1" applyBorder="1" applyAlignment="1">
      <alignment horizontal="center" vertical="center" wrapText="1"/>
    </xf>
    <xf numFmtId="0" fontId="31" fillId="6" borderId="5" xfId="1" applyNumberFormat="1" applyFont="1" applyFill="1" applyBorder="1" applyAlignment="1">
      <alignment horizontal="center" vertical="center" wrapText="1"/>
    </xf>
    <xf numFmtId="0" fontId="31" fillId="6" borderId="5" xfId="1" applyFont="1" applyFill="1" applyBorder="1" applyAlignment="1">
      <alignment horizontal="center" vertical="center" wrapText="1"/>
    </xf>
    <xf numFmtId="0" fontId="31" fillId="6" borderId="8"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0" applyFont="1" applyFill="1" applyBorder="1" applyAlignment="1">
      <alignment vertical="top"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6" fontId="13" fillId="0" borderId="5" xfId="0" applyNumberFormat="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2"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70" fontId="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0" xfId="0" applyFont="1" applyFill="1" applyAlignment="1">
      <alignment wrapText="1"/>
    </xf>
    <xf numFmtId="0" fontId="34" fillId="0" borderId="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5" xfId="1" applyFont="1" applyFill="1" applyBorder="1" applyAlignment="1">
      <alignment horizontal="left" vertical="center" wrapText="1"/>
    </xf>
    <xf numFmtId="0" fontId="25" fillId="0" borderId="5" xfId="1" applyFont="1" applyFill="1" applyBorder="1" applyAlignment="1">
      <alignment horizontal="center" vertical="center" wrapText="1"/>
    </xf>
    <xf numFmtId="1" fontId="25" fillId="0" borderId="5" xfId="1" applyNumberFormat="1" applyFont="1" applyFill="1" applyBorder="1" applyAlignment="1">
      <alignment horizontal="center" vertical="center" wrapText="1"/>
    </xf>
    <xf numFmtId="1" fontId="24" fillId="4" borderId="5" xfId="1" applyNumberFormat="1" applyFont="1" applyFill="1" applyBorder="1" applyAlignment="1">
      <alignment horizontal="center" vertical="center" wrapText="1"/>
    </xf>
    <xf numFmtId="0" fontId="24" fillId="0" borderId="5" xfId="1" applyFont="1" applyFill="1" applyBorder="1" applyAlignment="1">
      <alignment horizontal="center" vertical="center" wrapText="1"/>
    </xf>
    <xf numFmtId="164" fontId="25" fillId="0" borderId="5" xfId="1" applyNumberFormat="1" applyFont="1" applyFill="1" applyBorder="1" applyAlignment="1">
      <alignment horizontal="center" vertical="center" wrapText="1"/>
    </xf>
    <xf numFmtId="164" fontId="24" fillId="4" borderId="5" xfId="1" applyNumberFormat="1" applyFont="1" applyFill="1" applyBorder="1" applyAlignment="1">
      <alignment horizontal="center" vertical="center" wrapText="1"/>
    </xf>
    <xf numFmtId="0" fontId="24" fillId="6"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0" fontId="34" fillId="0" borderId="5" xfId="1" applyNumberFormat="1" applyFont="1" applyFill="1" applyBorder="1" applyAlignment="1">
      <alignment horizontal="center" vertical="center" wrapText="1"/>
    </xf>
    <xf numFmtId="0" fontId="25" fillId="0" borderId="5" xfId="1" applyNumberFormat="1" applyFont="1" applyFill="1" applyBorder="1" applyAlignment="1">
      <alignment horizontal="center" vertical="center" wrapText="1"/>
    </xf>
    <xf numFmtId="3" fontId="24" fillId="4" borderId="5" xfId="1" applyNumberFormat="1" applyFont="1" applyFill="1" applyBorder="1" applyAlignment="1">
      <alignment horizontal="center" vertical="center" wrapText="1"/>
    </xf>
    <xf numFmtId="0" fontId="32" fillId="0" borderId="5" xfId="1" applyFont="1" applyFill="1" applyBorder="1" applyAlignment="1">
      <alignment horizontal="center" vertical="center" textRotation="90" wrapText="1"/>
    </xf>
    <xf numFmtId="0" fontId="32" fillId="0" borderId="5" xfId="1" applyFont="1" applyFill="1" applyBorder="1" applyAlignment="1">
      <alignment horizontal="center" vertical="center" wrapText="1"/>
    </xf>
    <xf numFmtId="0" fontId="0" fillId="0" borderId="5" xfId="0" applyFill="1" applyBorder="1"/>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0" fillId="8" borderId="0" xfId="0" applyFill="1"/>
    <xf numFmtId="0" fontId="18" fillId="0" borderId="5" xfId="1" applyFont="1" applyFill="1" applyBorder="1" applyAlignment="1">
      <alignment vertical="center" wrapText="1"/>
    </xf>
    <xf numFmtId="0" fontId="9" fillId="6" borderId="5" xfId="1" applyFont="1" applyFill="1" applyBorder="1" applyAlignment="1">
      <alignment vertical="center"/>
    </xf>
    <xf numFmtId="0" fontId="9" fillId="6" borderId="1" xfId="1" applyFont="1" applyFill="1" applyBorder="1" applyAlignment="1">
      <alignment horizontal="center" vertical="center" wrapText="1"/>
    </xf>
    <xf numFmtId="0" fontId="9" fillId="6" borderId="0" xfId="1" applyFont="1" applyFill="1" applyBorder="1" applyAlignment="1">
      <alignment horizontal="center" vertical="center" wrapText="1"/>
    </xf>
    <xf numFmtId="0" fontId="23" fillId="6" borderId="5"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6" borderId="5" xfId="1" applyFont="1" applyFill="1" applyBorder="1" applyAlignment="1">
      <alignment horizontal="center" vertical="center"/>
    </xf>
    <xf numFmtId="0" fontId="9" fillId="6" borderId="7" xfId="1" applyFont="1" applyFill="1" applyBorder="1" applyAlignment="1">
      <alignment horizontal="center" vertical="center" wrapText="1"/>
    </xf>
    <xf numFmtId="0" fontId="15" fillId="6" borderId="5" xfId="0" applyFont="1" applyFill="1" applyBorder="1" applyAlignment="1">
      <alignment horizontal="center" vertical="center" wrapText="1"/>
    </xf>
    <xf numFmtId="0" fontId="8" fillId="6" borderId="5" xfId="1" applyFont="1" applyFill="1" applyBorder="1" applyAlignment="1">
      <alignment horizontal="center" vertical="center" wrapText="1"/>
    </xf>
    <xf numFmtId="3" fontId="8" fillId="6" borderId="5" xfId="1" applyNumberFormat="1" applyFont="1" applyFill="1" applyBorder="1" applyAlignment="1">
      <alignment horizontal="center" vertical="center" wrapText="1"/>
    </xf>
    <xf numFmtId="0" fontId="8" fillId="6" borderId="5"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164" fontId="8" fillId="4" borderId="5" xfId="1" applyNumberFormat="1" applyFont="1" applyFill="1" applyBorder="1" applyAlignment="1">
      <alignment horizontal="center" vertical="center" wrapText="1"/>
    </xf>
    <xf numFmtId="0" fontId="25" fillId="0" borderId="5" xfId="1" applyNumberFormat="1" applyFont="1" applyFill="1" applyBorder="1" applyAlignment="1" applyProtection="1">
      <alignment horizontal="left" vertical="center" wrapText="1"/>
    </xf>
    <xf numFmtId="0" fontId="25" fillId="0" borderId="5" xfId="1" applyNumberFormat="1" applyFont="1" applyFill="1" applyBorder="1" applyAlignment="1" applyProtection="1">
      <alignment horizontal="left" vertical="center" wrapText="1"/>
      <protection locked="0"/>
    </xf>
    <xf numFmtId="0" fontId="19" fillId="0" borderId="5" xfId="1" applyFont="1" applyFill="1" applyBorder="1" applyAlignment="1">
      <alignment horizontal="center" vertical="center" wrapText="1"/>
    </xf>
    <xf numFmtId="0" fontId="36" fillId="0" borderId="5" xfId="0"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xf>
    <xf numFmtId="49" fontId="38" fillId="0" borderId="5" xfId="0" applyNumberFormat="1" applyFont="1" applyBorder="1" applyAlignment="1">
      <alignment horizontal="center" vertical="center"/>
    </xf>
    <xf numFmtId="0" fontId="39" fillId="0" borderId="5" xfId="0" applyFont="1" applyBorder="1"/>
    <xf numFmtId="0" fontId="39" fillId="0" borderId="5" xfId="0" applyFont="1" applyBorder="1" applyAlignment="1">
      <alignment horizontal="center" vertical="center"/>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4" fillId="0" borderId="8" xfId="1" applyFont="1" applyFill="1" applyBorder="1" applyAlignment="1">
      <alignment horizontal="center" vertical="center" wrapText="1"/>
    </xf>
    <xf numFmtId="165" fontId="24" fillId="4" borderId="8" xfId="1" applyNumberFormat="1" applyFont="1" applyFill="1" applyBorder="1" applyAlignment="1">
      <alignment horizontal="center" vertical="center" wrapText="1"/>
    </xf>
    <xf numFmtId="0" fontId="25" fillId="0" borderId="8" xfId="1" applyFont="1" applyFill="1" applyBorder="1" applyAlignment="1">
      <alignment horizontal="center" vertical="center" wrapText="1"/>
    </xf>
    <xf numFmtId="164" fontId="25" fillId="0" borderId="8" xfId="1" applyNumberFormat="1" applyFont="1" applyFill="1" applyBorder="1" applyAlignment="1">
      <alignment horizontal="center" vertical="center" wrapText="1"/>
    </xf>
    <xf numFmtId="2" fontId="24" fillId="0" borderId="8"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18" fillId="0" borderId="8" xfId="1" applyNumberFormat="1" applyFont="1" applyFill="1" applyBorder="1" applyAlignment="1">
      <alignment horizontal="center" vertical="center" wrapText="1"/>
    </xf>
    <xf numFmtId="164" fontId="18" fillId="0" borderId="8" xfId="1"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8" fillId="9"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8" fillId="0" borderId="5"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169" fontId="8" fillId="0" borderId="5" xfId="1" applyNumberFormat="1" applyFont="1" applyFill="1" applyBorder="1" applyAlignment="1">
      <alignment horizontal="center" vertical="center" wrapText="1"/>
    </xf>
    <xf numFmtId="168" fontId="8" fillId="0" borderId="5" xfId="0" applyNumberFormat="1" applyFont="1" applyFill="1" applyBorder="1" applyAlignment="1">
      <alignment horizontal="left" vertical="center" wrapText="1"/>
    </xf>
    <xf numFmtId="0" fontId="17" fillId="0" borderId="5" xfId="1" applyFont="1" applyFill="1" applyBorder="1" applyAlignment="1">
      <alignment horizontal="center" vertical="center" wrapText="1"/>
    </xf>
    <xf numFmtId="2" fontId="8" fillId="0" borderId="5" xfId="0" applyNumberFormat="1" applyFont="1" applyFill="1" applyBorder="1" applyAlignment="1">
      <alignment horizontal="center" vertical="center" wrapText="1"/>
    </xf>
    <xf numFmtId="2" fontId="18" fillId="0" borderId="5" xfId="0" applyNumberFormat="1" applyFont="1" applyFill="1" applyBorder="1" applyAlignment="1">
      <alignment horizontal="center" vertical="center" wrapText="1"/>
    </xf>
    <xf numFmtId="166" fontId="8" fillId="6" borderId="5" xfId="1" applyNumberFormat="1" applyFont="1" applyFill="1" applyBorder="1" applyAlignment="1">
      <alignment horizontal="center" vertical="center" wrapText="1"/>
    </xf>
    <xf numFmtId="171" fontId="8" fillId="4" borderId="5" xfId="1" applyNumberFormat="1" applyFont="1" applyFill="1" applyBorder="1" applyAlignment="1">
      <alignment horizontal="center" vertical="center" wrapText="1"/>
    </xf>
    <xf numFmtId="0" fontId="13" fillId="0" borderId="1" xfId="0" applyFont="1" applyFill="1" applyBorder="1" applyAlignment="1">
      <alignment vertical="center" wrapText="1"/>
    </xf>
    <xf numFmtId="164" fontId="14" fillId="0" borderId="2" xfId="1" applyNumberFormat="1" applyFont="1" applyFill="1" applyBorder="1" applyAlignment="1">
      <alignment horizontal="center" vertical="center" wrapText="1"/>
    </xf>
    <xf numFmtId="0" fontId="14" fillId="0" borderId="1" xfId="1" applyFont="1" applyFill="1" applyBorder="1" applyAlignment="1">
      <alignment horizontal="left" vertical="center" wrapText="1"/>
    </xf>
    <xf numFmtId="0" fontId="8" fillId="0" borderId="1" xfId="1" applyNumberFormat="1" applyFont="1" applyFill="1" applyBorder="1" applyAlignment="1" applyProtection="1">
      <alignment horizontal="left" vertical="center" wrapText="1"/>
    </xf>
    <xf numFmtId="0" fontId="12" fillId="0" borderId="5" xfId="0" applyFont="1" applyBorder="1" applyAlignment="1">
      <alignment vertical="center" wrapText="1"/>
    </xf>
    <xf numFmtId="0" fontId="13" fillId="6" borderId="2" xfId="0" applyFont="1" applyFill="1" applyBorder="1" applyAlignment="1">
      <alignment horizontal="center" vertical="center" wrapText="1"/>
    </xf>
    <xf numFmtId="0" fontId="25"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13" fillId="6" borderId="8" xfId="0" applyFont="1" applyFill="1" applyBorder="1" applyAlignment="1">
      <alignment horizontal="center" vertical="center" wrapText="1"/>
    </xf>
    <xf numFmtId="0" fontId="41" fillId="0" borderId="5" xfId="0" applyNumberFormat="1" applyFont="1" applyFill="1" applyBorder="1" applyAlignment="1" applyProtection="1">
      <alignment horizontal="left" vertical="center" wrapText="1"/>
    </xf>
    <xf numFmtId="164" fontId="41" fillId="0" borderId="5" xfId="0" applyNumberFormat="1" applyFont="1" applyFill="1" applyBorder="1" applyAlignment="1" applyProtection="1">
      <alignment horizontal="left"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8" fillId="0" borderId="5" xfId="1" applyFont="1" applyFill="1" applyBorder="1" applyAlignment="1" applyProtection="1">
      <alignment horizontal="justify" vertical="center" wrapText="1"/>
      <protection locked="0"/>
    </xf>
    <xf numFmtId="0" fontId="9" fillId="0" borderId="3" xfId="1" applyFont="1" applyFill="1" applyBorder="1" applyAlignment="1">
      <alignment vertical="center"/>
    </xf>
    <xf numFmtId="0" fontId="9" fillId="0" borderId="8" xfId="1" applyFont="1" applyFill="1" applyBorder="1" applyAlignment="1">
      <alignment horizontal="center" vertical="center" wrapText="1"/>
    </xf>
    <xf numFmtId="0" fontId="9" fillId="0" borderId="2" xfId="1" applyFont="1" applyFill="1" applyBorder="1" applyAlignment="1" applyProtection="1">
      <alignment horizontal="center" vertical="center"/>
    </xf>
    <xf numFmtId="0" fontId="9" fillId="0" borderId="3" xfId="1" applyFont="1" applyFill="1" applyBorder="1" applyAlignment="1" applyProtection="1">
      <alignment vertical="center"/>
    </xf>
    <xf numFmtId="0" fontId="8" fillId="0" borderId="5" xfId="1" applyFont="1" applyFill="1" applyBorder="1" applyAlignment="1">
      <alignment horizontal="center" vertical="center" wrapText="1"/>
    </xf>
    <xf numFmtId="0" fontId="24" fillId="0" borderId="5" xfId="0" applyFont="1" applyBorder="1" applyAlignment="1">
      <alignment horizontal="justify" wrapText="1"/>
    </xf>
    <xf numFmtId="0" fontId="8" fillId="0" borderId="5" xfId="7" applyFont="1" applyFill="1" applyBorder="1" applyAlignment="1">
      <alignment horizontal="left" vertical="center" wrapText="1"/>
    </xf>
    <xf numFmtId="0" fontId="8" fillId="4" borderId="5" xfId="7" applyFont="1" applyFill="1" applyBorder="1" applyAlignment="1">
      <alignment horizontal="center" vertical="center" wrapText="1"/>
    </xf>
    <xf numFmtId="0" fontId="8" fillId="0" borderId="5" xfId="7" applyFont="1" applyFill="1" applyBorder="1" applyAlignment="1">
      <alignment horizontal="center" vertical="center" wrapText="1"/>
    </xf>
    <xf numFmtId="1" fontId="8" fillId="0" borderId="5" xfId="7" applyNumberFormat="1" applyFont="1" applyFill="1" applyBorder="1" applyAlignment="1">
      <alignment horizontal="center" vertical="center" wrapText="1"/>
    </xf>
    <xf numFmtId="0" fontId="8" fillId="0" borderId="5" xfId="7" applyFont="1" applyFill="1" applyBorder="1" applyAlignment="1" applyProtection="1">
      <alignment horizontal="center" vertical="center" wrapText="1"/>
      <protection locked="0"/>
    </xf>
    <xf numFmtId="1" fontId="8" fillId="0" borderId="5" xfId="7" applyNumberFormat="1" applyFont="1" applyFill="1" applyBorder="1" applyAlignment="1">
      <alignment horizontal="left" vertical="center" wrapText="1" indent="2"/>
    </xf>
    <xf numFmtId="0" fontId="9"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0" fillId="0" borderId="0" xfId="0" applyAlignment="1">
      <alignment horizontal="center"/>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8" fillId="0" borderId="0" xfId="1" applyFont="1" applyFill="1" applyBorder="1" applyAlignment="1">
      <alignment horizontal="center" vertical="center" wrapText="1"/>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1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3" xfId="1" applyFont="1" applyFill="1" applyBorder="1" applyAlignment="1">
      <alignment vertical="center"/>
    </xf>
    <xf numFmtId="0" fontId="10" fillId="0" borderId="4" xfId="1" applyFont="1" applyFill="1" applyBorder="1" applyAlignment="1">
      <alignment vertical="center"/>
    </xf>
    <xf numFmtId="0" fontId="8" fillId="0" borderId="5"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11" fillId="6" borderId="2" xfId="1" applyFont="1" applyFill="1" applyBorder="1" applyAlignment="1">
      <alignment horizontal="center" vertical="center"/>
    </xf>
    <xf numFmtId="0" fontId="11" fillId="6" borderId="3" xfId="1" applyFont="1" applyFill="1" applyBorder="1" applyAlignment="1">
      <alignment horizontal="center" vertical="center"/>
    </xf>
    <xf numFmtId="0" fontId="11" fillId="6" borderId="4" xfId="1" applyFont="1" applyFill="1" applyBorder="1" applyAlignment="1">
      <alignment horizontal="center" vertical="center"/>
    </xf>
    <xf numFmtId="0" fontId="8" fillId="6" borderId="0"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0" xfId="1" applyFont="1" applyFill="1" applyAlignment="1">
      <alignment horizontal="center" vertical="center"/>
    </xf>
    <xf numFmtId="0" fontId="18" fillId="6" borderId="5"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10" fillId="6" borderId="6" xfId="1" applyFont="1" applyFill="1" applyBorder="1" applyAlignment="1">
      <alignment horizontal="center" vertical="center" wrapText="1"/>
    </xf>
    <xf numFmtId="0" fontId="9" fillId="6" borderId="2" xfId="1" applyFont="1" applyFill="1" applyBorder="1" applyAlignment="1">
      <alignment horizontal="center" vertical="center" wrapText="1"/>
    </xf>
    <xf numFmtId="0" fontId="10" fillId="6" borderId="3" xfId="1" applyFont="1" applyFill="1" applyBorder="1" applyAlignment="1">
      <alignment vertical="center"/>
    </xf>
    <xf numFmtId="0" fontId="10" fillId="6" borderId="4" xfId="1" applyFont="1" applyFill="1" applyBorder="1" applyAlignment="1">
      <alignment vertical="center"/>
    </xf>
    <xf numFmtId="0" fontId="11" fillId="0" borderId="5" xfId="1" applyFont="1" applyFill="1" applyBorder="1" applyAlignment="1">
      <alignment horizontal="center" vertical="center"/>
    </xf>
    <xf numFmtId="0" fontId="32" fillId="0" borderId="5" xfId="1" applyFont="1" applyFill="1" applyBorder="1" applyAlignment="1">
      <alignment horizontal="center" vertical="center" wrapText="1"/>
    </xf>
    <xf numFmtId="0" fontId="33" fillId="0" borderId="5" xfId="1" applyFont="1" applyFill="1" applyBorder="1" applyAlignment="1">
      <alignment horizontal="center" vertical="center" wrapText="1"/>
    </xf>
    <xf numFmtId="0" fontId="33" fillId="0" borderId="5" xfId="1" applyFont="1" applyFill="1" applyBorder="1" applyAlignment="1">
      <alignment vertic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8"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21" fillId="0" borderId="0" xfId="0" applyFont="1" applyAlignment="1">
      <alignment horizontal="center" vertical="center"/>
    </xf>
    <xf numFmtId="0" fontId="24" fillId="0" borderId="5" xfId="0" applyFont="1" applyBorder="1" applyAlignment="1">
      <alignment horizontal="center" vertical="center"/>
    </xf>
    <xf numFmtId="164" fontId="24" fillId="0" borderId="5" xfId="0" applyNumberFormat="1" applyFont="1" applyBorder="1" applyAlignment="1">
      <alignment horizontal="center" vertical="center"/>
    </xf>
  </cellXfs>
  <cellStyles count="8">
    <cellStyle name="Обычный" xfId="0" builtinId="0"/>
    <cellStyle name="Обычный 2" xfId="2"/>
    <cellStyle name="Обычный 2 2" xfId="3"/>
    <cellStyle name="Обычный 3" xfId="4"/>
    <cellStyle name="Обычный 4" xfId="5"/>
    <cellStyle name="Обычный 5" xfId="1"/>
    <cellStyle name="Обычный 5 2" xfId="7"/>
    <cellStyle name="Обычный 5 3" xfId="6"/>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63" Type="http://schemas.openxmlformats.org/officeDocument/2006/relationships/revisionLog" Target="revisionLog6.xml"/><Relationship Id="rId68" Type="http://schemas.openxmlformats.org/officeDocument/2006/relationships/revisionLog" Target="revisionLog10.xml"/><Relationship Id="rId59" Type="http://schemas.openxmlformats.org/officeDocument/2006/relationships/revisionLog" Target="revisionLog1.xml"/><Relationship Id="rId67" Type="http://schemas.openxmlformats.org/officeDocument/2006/relationships/revisionLog" Target="revisionLog9.xml"/><Relationship Id="rId71" Type="http://schemas.openxmlformats.org/officeDocument/2006/relationships/revisionLog" Target="revisionLog13.xml"/><Relationship Id="rId62" Type="http://schemas.openxmlformats.org/officeDocument/2006/relationships/revisionLog" Target="revisionLog4.xml"/><Relationship Id="rId70" Type="http://schemas.openxmlformats.org/officeDocument/2006/relationships/revisionLog" Target="revisionLog12.xml"/><Relationship Id="rId66" Type="http://schemas.openxmlformats.org/officeDocument/2006/relationships/revisionLog" Target="revisionLog8.xml"/><Relationship Id="rId61" Type="http://schemas.openxmlformats.org/officeDocument/2006/relationships/revisionLog" Target="revisionLog3.xml"/><Relationship Id="rId60" Type="http://schemas.openxmlformats.org/officeDocument/2006/relationships/revisionLog" Target="revisionLog2.xml"/><Relationship Id="rId65" Type="http://schemas.openxmlformats.org/officeDocument/2006/relationships/revisionLog" Target="revisionLog5.xml"/><Relationship Id="rId64" Type="http://schemas.openxmlformats.org/officeDocument/2006/relationships/revisionLog" Target="revisionLog7.xml"/><Relationship Id="rId69"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D1CCF50-F92C-47CD-95AD-AD7CC4266137}" diskRevisions="1" revisionId="1106" version="11">
  <header guid="{570D0730-6B50-4DF8-87D6-55968588FF77}" dateTime="2026-01-16T17:21:57" maxSheetId="21" userName="Лукманова Эльвира Наильевна" r:id="rId5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DF5D6124-100D-495C-8DA3-229024F1DA0E}" dateTime="2026-01-16T17:26:46" maxSheetId="21" userName="Лукманова Эльвира Наильевна" r:id="rId60" minRId="1030" maxRId="1032">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A11F8DE0-8150-4A7E-AC34-4F19E4F31BE1}" dateTime="2026-01-16T17:32:19" maxSheetId="21" userName="Лукманова Эльвира Наильевна" r:id="rId61" minRId="1052" maxRId="1053">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0AB25EEA-0E7B-4E62-B707-13127353C194}" dateTime="2026-01-16T17:33:20" maxSheetId="21" userName="Лукманова Эльвира Наильевна" r:id="rId62" minRId="1054" maxRId="1055">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E5F650EB-28F3-429E-9F05-B2FBFFCBECE0}" dateTime="2026-01-16T17:39:36" maxSheetId="21" userName="Лукманова Эльвира Наильевна" r:id="rId63" minRId="1056" maxRId="1058">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F6161C98-2C34-4557-AFD3-E35DBC41EBAA}" dateTime="2026-01-16T17:40:38" maxSheetId="21" userName="Лукманова Эльвира Наильевна" r:id="rId64" minRId="105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95779AE-A6C3-4BE6-B7E5-16802279BCF7}" dateTime="2026-01-19T09:47:36" maxSheetId="21" userName="Лукманова Эльвира Наильевна" r:id="rId65" minRId="1060" maxRId="1062">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35823722-4FA6-411A-BC6E-F97ABBD9BA26}" dateTime="2026-01-19T10:10:09" maxSheetId="21" userName="Лукманова Эльвира Наильевна" r:id="rId66" minRId="1063" maxRId="106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BAC5CD75-18A4-48B1-AB9F-9E82AD1353A2}" dateTime="2026-01-19T11:02:36" maxSheetId="21" userName="Лукманова Эльвира Наильевна" r:id="rId67" minRId="1068" maxRId="106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02531536-9717-494B-B50B-032BDAD44AC9}" dateTime="2026-01-19T11:05:56" maxSheetId="21" userName="Лукманова Эльвира Наильевна" r:id="rId68" minRId="1070" maxRId="1071">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BF4100A6-CDD8-4DD6-82CF-05F3F7EFBFE3}" dateTime="2026-01-19T11:30:57" maxSheetId="21" userName="Лукманова Эльвира Наильевна" r:id="rId69" minRId="1072" maxRId="107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1457A56D-04ED-4170-BC5E-9D6BA68CCCF6}" dateTime="2026-01-20T10:15:22" maxSheetId="21" userName="Лукманова Эльвира Наильевна" r:id="rId7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8D1CCF50-F92C-47CD-95AD-AD7CC4266137}" dateTime="2026-01-20T10:32:24" maxSheetId="21" userName="Лукманова Эльвира Наильевна" r:id="rId71" minRId="1097" maxRId="1106">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0"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( 261 чел.)
12.12.2025 представители национально-культурных организаций, волонтеры, сотрудники администрации приняли участие в мероприятиях прзднования Дня Конституции ( 270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( 264 чел.)
12.12.2025 представители национально-культурных организаций, волонтеры, сотрудники администрации приняли участие в мероприятиях прзднования Дня Конституции ( 259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nc>
  </rcc>
  <rcc rId="1071" sId="1">
    <oc r="S6">
      <v>3688</v>
    </oc>
    <nc r="S6">
      <v>3691</v>
    </nc>
  </rcc>
  <rfmt sheetId="1" sqref="R6">
    <dxf>
      <numFmt numFmtId="2" formatCode="0.00"/>
    </dxf>
  </rfmt>
  <rfmt sheetId="1" sqref="R6">
    <dxf>
      <numFmt numFmtId="164" formatCode="0.0"/>
    </dxf>
  </rfmt>
  <rfmt sheetId="1" sqref="R6">
    <dxf>
      <numFmt numFmtId="1" formatCode="0"/>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2"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oc>
    <n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( 264 чел.)</t>
      </is>
    </nc>
  </rcc>
  <rcc rId="1073" sId="1" numFmtId="4">
    <nc r="R8">
      <v>2341</v>
    </nc>
  </rcc>
  <rfmt sheetId="1" sqref="R8">
    <dxf>
      <numFmt numFmtId="1" formatCode="0"/>
    </dxf>
  </rfmt>
  <rcc rId="1074" sId="1">
    <oc r="S8">
      <v>2511</v>
    </oc>
    <nc r="S8">
      <v>2605</v>
    </nc>
  </rcc>
  <rcc rId="1075"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21 публикаций; в газете "Когалымский Вестник" опубликованно 11 статей; телекомпанией "Инфосервис+" освещено 8 информации.
В декабре в социальной сети "Вконтакте" размещено 24 публикаций; в газете "Когалымский Вестник" опубликованно 5 статей; телекомпанией "Инфосервис+" освещено 5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8 публикаций; в газете "Когалымский Вестник" опубликованно 9 статей; телекомпанией "Инфосервис+" освещено 8 информации.
В декабре в социальной сети "Вконтакте" размещено 11 публикаций; в газете "Когалымский Вестник" опубликованно 5 статей; телекомпанией "Инфосервис+" освещено 5 информации.</t>
      </is>
    </nc>
  </rcc>
  <rcc rId="1076" sId="1">
    <oc r="S7">
      <v>185</v>
    </oc>
    <nc r="S7">
      <v>157</v>
    </nc>
  </rcc>
  <rcc rId="1077" sId="1">
    <oc r="R7">
      <v>151</v>
    </oc>
    <nc r="R7">
      <v>136</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7" sId="1" odxf="1" dxf="1">
    <oc r="T6">
      <v>100</v>
    </oc>
    <nc r="T6">
      <v>3691</v>
    </nc>
    <odxf/>
    <ndxf/>
  </rcc>
  <rcc rId="1098" sId="1" odxf="1" dxf="1">
    <oc r="T7">
      <v>100</v>
    </oc>
    <nc r="T7">
      <v>157</v>
    </nc>
    <odxf/>
    <ndxf/>
  </rcc>
  <rcc rId="1099" sId="1" odxf="1" dxf="1">
    <oc r="T8">
      <v>100</v>
    </oc>
    <nc r="T8">
      <v>2605</v>
    </nc>
    <odxf/>
    <ndxf/>
  </rcc>
  <rcc rId="1100" sId="1" odxf="1" dxf="1">
    <nc r="T5">
      <v>80</v>
    </nc>
    <odxf>
      <font>
        <sz val="12"/>
        <color rgb="FFFF0000"/>
        <name val="Times New Roman"/>
        <scheme val="none"/>
      </font>
    </odxf>
    <ndxf>
      <font>
        <sz val="12"/>
        <color auto="1"/>
        <name val="Times New Roman"/>
        <scheme val="none"/>
      </font>
    </ndxf>
  </rcc>
  <rcc rId="1101" sId="1" odxf="1" dxf="1">
    <oc r="T9">
      <v>100</v>
    </oc>
    <nc r="T9">
      <v>602</v>
    </nc>
    <odxf/>
    <ndxf/>
  </rcc>
  <rcc rId="1102" sId="1">
    <nc r="U5">
      <f>T5/G5*100</f>
    </nc>
  </rcc>
  <rcc rId="1103" sId="1" odxf="1" dxf="1">
    <nc r="U6">
      <f>T6/G6*100</f>
    </nc>
    <odxf>
      <font>
        <color auto="1"/>
        <name val="Times New Roman"/>
        <scheme val="none"/>
      </font>
    </odxf>
    <ndxf>
      <font>
        <color rgb="FFFF0000"/>
        <name val="Times New Roman"/>
        <scheme val="none"/>
      </font>
    </ndxf>
  </rcc>
  <rcc rId="1104" sId="1" odxf="1" dxf="1">
    <nc r="U7">
      <f>T7/G7*100</f>
    </nc>
    <odxf>
      <font>
        <color auto="1"/>
        <name val="Times New Roman"/>
        <scheme val="none"/>
      </font>
    </odxf>
    <ndxf>
      <font>
        <color rgb="FFFF0000"/>
        <name val="Times New Roman"/>
        <scheme val="none"/>
      </font>
    </ndxf>
  </rcc>
  <rcc rId="1105" sId="1" odxf="1" dxf="1">
    <nc r="U8">
      <f>T8/G8*100</f>
    </nc>
    <odxf>
      <font>
        <color auto="1"/>
        <name val="Times New Roman"/>
        <scheme val="none"/>
      </font>
    </odxf>
    <ndxf>
      <font>
        <color rgb="FFFF0000"/>
        <name val="Times New Roman"/>
        <scheme val="none"/>
      </font>
    </ndxf>
  </rcc>
  <rcc rId="1106" sId="1" odxf="1" dxf="1">
    <nc r="U9">
      <f>T9/G9*100</f>
    </nc>
    <odxf>
      <font>
        <color auto="1"/>
        <name val="Times New Roman"/>
        <scheme val="none"/>
      </font>
    </odxf>
    <ndxf>
      <font>
        <color rgb="FFFF0000"/>
        <name val="Times New Roman"/>
        <scheme val="none"/>
      </font>
    </ndxf>
  </rcc>
  <rfmt sheetId="1" sqref="U1:U1048576" start="0" length="2147483647">
    <dxf>
      <font>
        <color auto="1"/>
      </font>
    </dxf>
  </rfmt>
  <rfmt sheetId="1" sqref="U1:U1048576">
    <dxf>
      <alignment horizontal="center" readingOrder="0"/>
    </dxf>
  </rfmt>
  <rfmt sheetId="1" sqref="U1:U1048576">
    <dxf>
      <alignment vertical="center" readingOrder="0"/>
    </dxf>
  </rfmt>
  <rfmt sheetId="1" sqref="U5">
    <dxf>
      <numFmt numFmtId="172" formatCode="0.0000000"/>
    </dxf>
  </rfmt>
  <rfmt sheetId="1" sqref="U5">
    <dxf>
      <numFmt numFmtId="173" formatCode="0.000000"/>
    </dxf>
  </rfmt>
  <rfmt sheetId="1" sqref="U5">
    <dxf>
      <numFmt numFmtId="174" formatCode="0.00000"/>
    </dxf>
  </rfmt>
  <rfmt sheetId="1" sqref="U5">
    <dxf>
      <numFmt numFmtId="169" formatCode="0.0000"/>
    </dxf>
  </rfmt>
  <rfmt sheetId="1" sqref="U5">
    <dxf>
      <numFmt numFmtId="168" formatCode="0.000"/>
    </dxf>
  </rfmt>
  <rfmt sheetId="1" sqref="U5">
    <dxf>
      <numFmt numFmtId="2" formatCode="0.00"/>
    </dxf>
  </rfmt>
  <rfmt sheetId="1" sqref="U5">
    <dxf>
      <numFmt numFmtId="164" formatCode="0.0"/>
    </dxf>
  </rfmt>
  <rfmt sheetId="1" sqref="U6">
    <dxf>
      <numFmt numFmtId="173" formatCode="0.000000"/>
    </dxf>
  </rfmt>
  <rfmt sheetId="1" sqref="U6">
    <dxf>
      <numFmt numFmtId="174" formatCode="0.00000"/>
    </dxf>
  </rfmt>
  <rfmt sheetId="1" sqref="U6">
    <dxf>
      <numFmt numFmtId="169" formatCode="0.0000"/>
    </dxf>
  </rfmt>
  <rfmt sheetId="1" sqref="U6">
    <dxf>
      <numFmt numFmtId="168" formatCode="0.000"/>
    </dxf>
  </rfmt>
  <rfmt sheetId="1" sqref="U6">
    <dxf>
      <numFmt numFmtId="2" formatCode="0.00"/>
    </dxf>
  </rfmt>
  <rfmt sheetId="1" sqref="U6">
    <dxf>
      <numFmt numFmtId="164" formatCode="0.0"/>
    </dxf>
  </rfmt>
  <rfmt sheetId="1" sqref="U7">
    <dxf>
      <numFmt numFmtId="173" formatCode="0.000000"/>
    </dxf>
  </rfmt>
  <rfmt sheetId="1" sqref="U7">
    <dxf>
      <numFmt numFmtId="174" formatCode="0.00000"/>
    </dxf>
  </rfmt>
  <rfmt sheetId="1" sqref="U7">
    <dxf>
      <numFmt numFmtId="169" formatCode="0.0000"/>
    </dxf>
  </rfmt>
  <rfmt sheetId="1" sqref="U7">
    <dxf>
      <numFmt numFmtId="168" formatCode="0.000"/>
    </dxf>
  </rfmt>
  <rfmt sheetId="1" sqref="U7">
    <dxf>
      <numFmt numFmtId="2" formatCode="0.00"/>
    </dxf>
  </rfmt>
  <rfmt sheetId="1" sqref="U7">
    <dxf>
      <numFmt numFmtId="164" formatCode="0.0"/>
    </dxf>
  </rfmt>
  <rfmt sheetId="1" sqref="U9">
    <dxf>
      <numFmt numFmtId="173" formatCode="0.000000"/>
    </dxf>
  </rfmt>
  <rfmt sheetId="1" sqref="U9">
    <dxf>
      <numFmt numFmtId="174" formatCode="0.00000"/>
    </dxf>
  </rfmt>
  <rfmt sheetId="1" sqref="U9">
    <dxf>
      <numFmt numFmtId="169" formatCode="0.0000"/>
    </dxf>
  </rfmt>
  <rfmt sheetId="1" sqref="U9">
    <dxf>
      <numFmt numFmtId="168" formatCode="0.000"/>
    </dxf>
  </rfmt>
  <rfmt sheetId="1" sqref="U9">
    <dxf>
      <numFmt numFmtId="2" formatCode="0.00"/>
    </dxf>
  </rfmt>
  <rfmt sheetId="1" sqref="U9">
    <dxf>
      <numFmt numFmtId="164" formatCode="0.0"/>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30" sId="1">
    <nc r="R7">
      <v>151</v>
    </nc>
  </rcc>
  <rcc rId="1031" sId="1">
    <nc r="S7">
      <v>185</v>
    </nc>
  </rcc>
  <rcc rId="1032"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
В ноябре в социальной сети "Вконтакте" размещено 21 публикаций; в газете "Когалымский Вестник" опубликованно 11 статей; телекомпанией "Инфосервис+" освещено 8 информации.
В декабре в социальной сети "Вконтакте" размещено 24 публикаций; в газете "Когалымский Вестник" опубликованно 5 статей; телекомпанией "Инфосервис+" освещено 5 информации.</t>
      </is>
    </nc>
  </rc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2" sId="1">
    <nc r="S8">
      <v>2511</v>
    </nc>
  </rcc>
  <rcc rId="1053"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(18 чел.) 
В ноябре 2025  проведено 1 групповое и 1 индивидуальных занятия с иностранными гражданами (охват сотавил 39 чел.), 18 групповых и 12 индивидуальных занятий с детьми иностранных граждан (35 чел.)</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4"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(18 чел.) 
В ноябре 2025  проведено 1 групповое и 1 индивидуальных занятия с иностранными гражданами (охват сотавил 39 чел.), 18 групповых и 12 индивидуальных занятий с детьми иностранных граждан (35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(18 чел.) 
В ноябре 2025  проведено 1 групповое и 1 индивидуальных занятия с иностранными гражданами (охват сотавил 35 чел.), 18 групповых и 12 индивидуальных занятий с детьми иностранных граждан (35 чел.)</t>
      </is>
    </nc>
  </rcc>
  <rcc rId="1055" sId="1" numFmtId="4">
    <nc r="R9">
      <v>525</v>
    </nc>
  </rcc>
  <rfmt sheetId="1" sqref="R9">
    <dxf>
      <numFmt numFmtId="2" formatCode="0.00"/>
    </dxf>
  </rfmt>
  <rfmt sheetId="1" sqref="R9">
    <dxf>
      <numFmt numFmtId="164" formatCode="0.0"/>
    </dxf>
  </rfmt>
  <rfmt sheetId="1" sqref="R9">
    <dxf>
      <numFmt numFmtId="1" formatCode="0"/>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0" sId="1">
    <nc r="S5">
      <v>80</v>
    </nc>
  </rcc>
  <rfmt sheetId="1" sqref="S5" start="0" length="2147483647">
    <dxf>
      <font>
        <color auto="1"/>
      </font>
    </dxf>
  </rfmt>
  <rcc rId="1061" sId="1" odxf="1" s="1" dxf="1">
    <nc r="R5" t="inlineStr">
      <is>
        <t>-</t>
      </is>
    </nc>
    <odxf>
      <font>
        <b val="0"/>
        <i val="0"/>
        <strike val="0"/>
        <condense val="0"/>
        <extend val="0"/>
        <outline val="0"/>
        <shadow val="0"/>
        <u val="none"/>
        <vertAlign val="baseline"/>
        <sz val="12"/>
        <color rgb="FFFF0000"/>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scheme val="none"/>
      </font>
    </ndxf>
  </rcc>
  <rcc rId="1062" sId="1">
    <oc r="V5" t="inlineStr">
      <is>
        <t>Опрос проводится ежегодно в период с июля по сентябрь-октябрь месяц каждого года</t>
      </is>
    </oc>
    <nc r="V5" t="inlineStr">
      <is>
        <t>Данный показатель получен согласно результатов социологического исследования, направленного Департаментом молоедежной политики, гражданских инициатив и внешних связей Ханты-Мансийского автономного округа-Югры от 17.12.2025 №11-исх-7853 (Опрос проводится ежегодно в период с июля по сентябрь-октябрь месяц каждого года).</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6"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(18 чел.) 
В ноябре 2025  проведено 1 групповое и 1 индивидуальных занятия с иностранными гражданами (охват сотавил 35 чел.), 18 групповых и 12 индивидуальных занятий с детьми иностранных граждан (35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
06.11.2025 проведен "Урок вежливости" среди инсотранных граждан (11 чел.) 
В ноябре 2025  проведено 1 групповое и 1 индивидуальных занятия с иностранными гражданами (охват сотавил 31 чел.), 18 групповых и 12 индивидуальных занятий с детьми иностранных граждан (32 чел.)
17.12.2025 проведен "Урок вежливости" среди инсотранных граждан (13 чел.) 
В декабре 2025  проведено 1 групповое и 1 индивидуальных занятия с иностранными гражданами (охват сотавил 29 чел.), 9 групповых и 22 индивидуальных занятий с детьми иностранных граждан (31 чел.)</t>
      </is>
    </nc>
  </rcc>
  <rcc rId="1057" sId="1">
    <nc r="S9">
      <v>602</v>
    </nc>
  </rcc>
  <rcc rId="1058" sId="1" numFmtId="4">
    <oc r="R9">
      <v>525</v>
    </oc>
    <nc r="R9">
      <v>529</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9" sId="1">
    <nc r="S6">
      <v>3688</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3" sId="1">
    <nc r="T6">
      <v>100</v>
    </nc>
  </rcc>
  <rfmt sheetId="1" sqref="T1:T1048576">
    <dxf>
      <alignment horizontal="general" readingOrder="0"/>
    </dxf>
  </rfmt>
  <rfmt sheetId="1" sqref="T1:T1048576">
    <dxf>
      <alignment horizontal="center" readingOrder="0"/>
    </dxf>
  </rfmt>
  <rcc rId="1064" sId="1">
    <nc r="T8">
      <v>100</v>
    </nc>
  </rcc>
  <rcc rId="1065" sId="1">
    <nc r="T7">
      <v>100</v>
    </nc>
  </rcc>
  <rcc rId="1066" sId="1">
    <nc r="T9">
      <v>100</v>
    </nc>
  </rcc>
  <rcc rId="1067"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19.11.2025 на базе РЦ состоялась «Школа актива НКО» с привлечением спикеров проектного офиса ПФКИ г. Ханты-Мансийска (8 чел.)
28.11.2025 на базе РЦ состоялась «Школа актива НКО» с привлечением федерального эксперта Спасибина А.С. (11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8" sId="1" numFmtId="4">
    <nc r="R6">
      <v>3157</v>
    </nc>
  </rcc>
  <rcc rId="1069"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19.11.2025 на базе РЦ состоялась «Школа актива НКО» с привлечением спикеров проектного офиса ПФКИ г. Ханты-Мансийска (8 чел.)
28.11.2025 на базе РЦ состоялась «Школа актива НКО» с привлечением федерального эксперта Спасибина А.С. (11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
04.11.2025 в МЦ «Метро» специалистами РЦ во взаимодействии с Управлением внутренней политики Администрации проведен Гражданский форум с представителями национально-культурных и общественных объединений, некоммерческого сектора в рамках подведения итогов 2025 года, вопросов действующего законодательства, важности единства и сплоченности (123 чел.)
19.11.2025 на базе РЦ состоялась «Школа актива НКО» с привлечением спикеров проектного офиса ПФКИ г. Ханты-Мансийска (8 чел.)
21-24.11.2025 специалисты администрации, РЦ, национально-культурные, общественные и религиозные организации  г. Когалыма приняли участие программы «Добрино» международный проект  «НКО без границ», получили сертификаты . (17 чел.)
28.11.2025 на базе РЦ состоялась «Школа актива НКО» с привлечением федерального эксперта Спасибина А.С. (11 чел.)
04.12.2025 представители национально-культурных организаций, волонтеры, сотрудники администрации приняли участие в мероприятии, посвященный 95-летию со Дня образования Ханты-Мансийского автономного округа – Югры ( 261 чел.)
12.12.2025 представители национально-культурных организаций, волонтеры, сотрудники администрации приняли участие в мероприятиях прзднования Дня Конституции ( 270 чел.)
17.12.2025 На базе РЦ, при участии коллег из ОМВД России по г.Когалыму, Управления внутренней политики Администрации города Когалыма и руководителей национально-культурных обществ провели сегодня рабочее совещание. (11  чел.)</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F4100A6-CDD8-4DD6-82CF-05F3F7EFBFE3}" name="Лукманова Эльвира Наильевна" id="-448262018" dateTime="2026-01-19T09:32:29"/>
</user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D1" zoomScale="70" zoomScaleNormal="100" zoomScaleSheetLayoutView="50" workbookViewId="0">
      <selection activeCell="R9" sqref="R9"/>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style="276" customWidth="1"/>
    <col min="21" max="21" width="19.28515625" style="323" customWidth="1"/>
    <col min="22" max="22" width="103" customWidth="1"/>
  </cols>
  <sheetData>
    <row r="1" spans="1:22" ht="47.25" customHeight="1" x14ac:dyDescent="0.25">
      <c r="B1" s="277" t="s">
        <v>296</v>
      </c>
      <c r="C1" s="278"/>
      <c r="D1" s="278"/>
      <c r="E1" s="278"/>
      <c r="F1" s="278"/>
      <c r="G1" s="278"/>
      <c r="H1" s="278"/>
      <c r="I1" s="278"/>
      <c r="J1" s="278"/>
      <c r="K1" s="278"/>
      <c r="L1" s="278"/>
      <c r="M1" s="278"/>
      <c r="N1" s="278"/>
      <c r="O1" s="278"/>
      <c r="P1" s="278"/>
      <c r="Q1" s="278"/>
      <c r="R1" s="278"/>
      <c r="S1" s="278"/>
      <c r="T1" s="278"/>
    </row>
    <row r="2" spans="1:22" ht="78" customHeight="1" x14ac:dyDescent="0.25">
      <c r="A2" s="279"/>
      <c r="B2" s="257" t="s">
        <v>0</v>
      </c>
      <c r="C2" s="255" t="s">
        <v>297</v>
      </c>
      <c r="D2" s="255" t="s">
        <v>298</v>
      </c>
      <c r="E2" s="255" t="s">
        <v>2</v>
      </c>
      <c r="F2" s="255" t="s">
        <v>299</v>
      </c>
      <c r="G2" s="255" t="s">
        <v>300</v>
      </c>
      <c r="H2" s="262" t="s">
        <v>308</v>
      </c>
      <c r="I2" s="263"/>
      <c r="J2" s="263"/>
      <c r="K2" s="263"/>
      <c r="L2" s="263"/>
      <c r="M2" s="263" t="s">
        <v>301</v>
      </c>
      <c r="N2" s="263"/>
      <c r="O2" s="263"/>
      <c r="P2" s="263"/>
      <c r="Q2" s="263"/>
      <c r="R2" s="263"/>
      <c r="S2" s="260"/>
      <c r="T2" s="4" t="s">
        <v>302</v>
      </c>
      <c r="U2" s="4" t="s">
        <v>303</v>
      </c>
      <c r="V2" s="255" t="s">
        <v>304</v>
      </c>
    </row>
    <row r="3" spans="1:22" ht="119.25" customHeight="1" x14ac:dyDescent="0.25">
      <c r="A3" s="279"/>
      <c r="B3" s="257"/>
      <c r="C3" s="256"/>
      <c r="D3" s="261"/>
      <c r="E3" s="256"/>
      <c r="F3" s="256"/>
      <c r="G3" s="256"/>
      <c r="H3" s="258" t="s">
        <v>5</v>
      </c>
      <c r="I3" s="258" t="s">
        <v>6</v>
      </c>
      <c r="J3" s="258" t="s">
        <v>7</v>
      </c>
      <c r="K3" s="258" t="s">
        <v>8</v>
      </c>
      <c r="L3" s="258" t="s">
        <v>9</v>
      </c>
      <c r="M3" s="258" t="s">
        <v>10</v>
      </c>
      <c r="N3" s="258" t="s">
        <v>11</v>
      </c>
      <c r="O3" s="258" t="s">
        <v>12</v>
      </c>
      <c r="P3" s="258" t="s">
        <v>13</v>
      </c>
      <c r="Q3" s="258" t="s">
        <v>14</v>
      </c>
      <c r="R3" s="258" t="s">
        <v>15</v>
      </c>
      <c r="S3" s="258" t="s">
        <v>16</v>
      </c>
      <c r="T3" s="272">
        <v>2025</v>
      </c>
      <c r="U3" s="274" t="s">
        <v>28</v>
      </c>
      <c r="V3" s="261"/>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1">
        <v>1</v>
      </c>
      <c r="C5" s="266" t="s">
        <v>159</v>
      </c>
      <c r="D5" s="268" t="s">
        <v>305</v>
      </c>
      <c r="E5" s="268" t="s">
        <v>195</v>
      </c>
      <c r="F5" s="268">
        <v>93</v>
      </c>
      <c r="G5" s="267">
        <v>93.1</v>
      </c>
      <c r="H5" s="270" t="s">
        <v>82</v>
      </c>
      <c r="I5" s="270" t="s">
        <v>82</v>
      </c>
      <c r="J5" s="270" t="s">
        <v>82</v>
      </c>
      <c r="K5" s="268" t="s">
        <v>82</v>
      </c>
      <c r="L5" s="268" t="s">
        <v>82</v>
      </c>
      <c r="M5" s="268" t="s">
        <v>82</v>
      </c>
      <c r="N5" s="268" t="s">
        <v>82</v>
      </c>
      <c r="O5" s="268" t="s">
        <v>82</v>
      </c>
      <c r="P5" s="268" t="s">
        <v>82</v>
      </c>
      <c r="Q5" s="268" t="s">
        <v>82</v>
      </c>
      <c r="R5" s="268" t="s">
        <v>82</v>
      </c>
      <c r="S5" s="273">
        <v>80</v>
      </c>
      <c r="T5" s="275">
        <v>80</v>
      </c>
      <c r="U5" s="325">
        <f>T5/G5*100</f>
        <v>85.929108485499469</v>
      </c>
      <c r="V5" s="259" t="s">
        <v>311</v>
      </c>
    </row>
    <row r="6" spans="1:22" ht="105" customHeight="1" x14ac:dyDescent="0.25">
      <c r="A6" s="24"/>
      <c r="B6" s="61">
        <v>2</v>
      </c>
      <c r="C6" s="266" t="s">
        <v>160</v>
      </c>
      <c r="D6" s="268" t="s">
        <v>305</v>
      </c>
      <c r="E6" s="268" t="s">
        <v>69</v>
      </c>
      <c r="F6" s="268">
        <v>3648</v>
      </c>
      <c r="G6" s="267">
        <v>3688</v>
      </c>
      <c r="H6" s="268">
        <v>43</v>
      </c>
      <c r="I6" s="268">
        <v>120</v>
      </c>
      <c r="J6" s="269">
        <v>809</v>
      </c>
      <c r="K6" s="269">
        <v>1177</v>
      </c>
      <c r="L6" s="269">
        <v>2228</v>
      </c>
      <c r="M6" s="269">
        <v>2426</v>
      </c>
      <c r="N6" s="269">
        <v>2447</v>
      </c>
      <c r="O6" s="269">
        <v>2731</v>
      </c>
      <c r="P6" s="268">
        <v>2957</v>
      </c>
      <c r="Q6" s="269">
        <v>2998</v>
      </c>
      <c r="R6" s="14">
        <v>3157</v>
      </c>
      <c r="S6" s="257">
        <v>3691</v>
      </c>
      <c r="T6" s="275">
        <v>3691</v>
      </c>
      <c r="U6" s="325">
        <f t="shared" ref="U6:U9" si="0">T6/G6*100</f>
        <v>100.08134490238612</v>
      </c>
      <c r="V6" s="265" t="s">
        <v>312</v>
      </c>
    </row>
    <row r="7" spans="1:22" ht="121.5" customHeight="1" x14ac:dyDescent="0.25">
      <c r="A7" s="24"/>
      <c r="B7" s="61">
        <v>3</v>
      </c>
      <c r="C7" s="266" t="s">
        <v>161</v>
      </c>
      <c r="D7" s="268" t="s">
        <v>305</v>
      </c>
      <c r="E7" s="268" t="s">
        <v>306</v>
      </c>
      <c r="F7" s="268">
        <v>134</v>
      </c>
      <c r="G7" s="267">
        <v>154</v>
      </c>
      <c r="H7" s="268">
        <v>11</v>
      </c>
      <c r="I7" s="268">
        <v>17</v>
      </c>
      <c r="J7" s="268">
        <v>22</v>
      </c>
      <c r="K7" s="268">
        <v>29</v>
      </c>
      <c r="L7" s="268">
        <v>48</v>
      </c>
      <c r="M7" s="268">
        <v>53</v>
      </c>
      <c r="N7" s="269">
        <v>60</v>
      </c>
      <c r="O7" s="269">
        <v>83</v>
      </c>
      <c r="P7" s="268">
        <v>104</v>
      </c>
      <c r="Q7" s="268">
        <v>111</v>
      </c>
      <c r="R7" s="257">
        <v>136</v>
      </c>
      <c r="S7" s="257">
        <v>157</v>
      </c>
      <c r="T7" s="275">
        <v>157</v>
      </c>
      <c r="U7" s="325">
        <f t="shared" si="0"/>
        <v>101.94805194805194</v>
      </c>
      <c r="V7" s="265" t="s">
        <v>314</v>
      </c>
    </row>
    <row r="8" spans="1:22" ht="112.5" customHeight="1" x14ac:dyDescent="0.25">
      <c r="A8" s="24"/>
      <c r="B8" s="61">
        <v>4</v>
      </c>
      <c r="C8" s="266" t="s">
        <v>307</v>
      </c>
      <c r="D8" s="268" t="s">
        <v>305</v>
      </c>
      <c r="E8" s="268" t="s">
        <v>69</v>
      </c>
      <c r="F8" s="268">
        <v>2460</v>
      </c>
      <c r="G8" s="267">
        <v>2500</v>
      </c>
      <c r="H8" s="268">
        <v>20</v>
      </c>
      <c r="I8" s="268">
        <v>48</v>
      </c>
      <c r="J8" s="271">
        <v>285</v>
      </c>
      <c r="K8" s="269">
        <v>696</v>
      </c>
      <c r="L8" s="269">
        <v>1774</v>
      </c>
      <c r="M8" s="269">
        <v>1887</v>
      </c>
      <c r="N8" s="269">
        <v>1994</v>
      </c>
      <c r="O8" s="269">
        <v>2138</v>
      </c>
      <c r="P8" s="268">
        <v>2161</v>
      </c>
      <c r="Q8" s="269">
        <v>2218</v>
      </c>
      <c r="R8" s="14">
        <v>2341</v>
      </c>
      <c r="S8" s="257">
        <v>2605</v>
      </c>
      <c r="T8" s="275">
        <v>2605</v>
      </c>
      <c r="U8" s="324">
        <f t="shared" si="0"/>
        <v>104.2</v>
      </c>
      <c r="V8" s="265" t="s">
        <v>313</v>
      </c>
    </row>
    <row r="9" spans="1:22" ht="345" x14ac:dyDescent="0.25">
      <c r="A9" s="24"/>
      <c r="B9" s="13">
        <v>5</v>
      </c>
      <c r="C9" s="266" t="s">
        <v>309</v>
      </c>
      <c r="D9" s="268" t="s">
        <v>305</v>
      </c>
      <c r="E9" s="268" t="s">
        <v>69</v>
      </c>
      <c r="F9" s="268" t="s">
        <v>82</v>
      </c>
      <c r="G9" s="267">
        <v>600</v>
      </c>
      <c r="H9" s="268" t="s">
        <v>82</v>
      </c>
      <c r="I9" s="268" t="s">
        <v>82</v>
      </c>
      <c r="J9" s="268" t="s">
        <v>82</v>
      </c>
      <c r="K9" s="268" t="s">
        <v>82</v>
      </c>
      <c r="L9" s="268" t="s">
        <v>82</v>
      </c>
      <c r="M9" s="268">
        <v>93</v>
      </c>
      <c r="N9" s="269">
        <v>178</v>
      </c>
      <c r="O9" s="269">
        <v>270</v>
      </c>
      <c r="P9" s="268">
        <v>363</v>
      </c>
      <c r="Q9" s="269">
        <v>455</v>
      </c>
      <c r="R9" s="14">
        <v>529</v>
      </c>
      <c r="S9" s="264">
        <v>602</v>
      </c>
      <c r="T9" s="275">
        <v>602</v>
      </c>
      <c r="U9" s="325">
        <f t="shared" si="0"/>
        <v>100.33333333333334</v>
      </c>
      <c r="V9" s="265" t="s">
        <v>310</v>
      </c>
    </row>
  </sheetData>
  <customSheetViews>
    <customSheetView guid="{AF8A7EC1-5680-4411-8CA7-5C7F5D245B03}" scale="70" showPageBreaks="1" view="pageBreakPreview" topLeftCell="D4">
      <selection activeCell="S8" sqref="S8"/>
      <pageMargins left="0.7" right="0.7" top="0.75" bottom="0.75" header="0.3" footer="0.3"/>
      <pageSetup paperSize="9" orientation="portrait" r:id="rId1"/>
    </customSheetView>
    <customSheetView guid="{F48E67D2-2C8C-4D86-A2A9-F44F569AC752}" scale="69" showPageBreaks="1" hiddenColumns="1" view="pageBreakPreview">
      <selection activeCell="H8" sqref="H8"/>
      <pageMargins left="0.7" right="0.7" top="0.75" bottom="0.75" header="0.3" footer="0.3"/>
      <pageSetup paperSize="9" orientation="portrait" r:id="rId2"/>
    </customSheetView>
    <customSheetView guid="{4FCF4851-1FFB-4291-9E63-B5ADD52F8DBE}" showPageBreaks="1" hiddenColumns="1" view="pageBreakPreview" topLeftCell="J9">
      <selection activeCell="P9" sqref="P9"/>
      <pageMargins left="0.7" right="0.7" top="0.75" bottom="0.75" header="0.3" footer="0.3"/>
      <pageSetup paperSize="9" orientation="portrait" r:id="rId3"/>
    </customSheetView>
    <customSheetView guid="{78BEB479-57CC-4BBB-8F3F-73AA0BAD3F3D}" scale="69" showPageBreaks="1" hiddenColumns="1" view="pageBreakPreview">
      <selection activeCell="G6" sqref="G6:G9"/>
      <pageMargins left="0.7" right="0.7" top="0.75" bottom="0.75" header="0.3" footer="0.3"/>
      <pageSetup paperSize="9" orientation="portrait" r:id="rId4"/>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5"/>
    </customSheetView>
    <customSheetView guid="{F1DC9DCC-06E3-4E7B-88AF-BCE58DCEC1FC}" scale="70" showPageBreaks="1" hiddenColumns="1" view="pageBreakPreview">
      <selection activeCell="P22" sqref="P22"/>
      <pageMargins left="0.7" right="0.7" top="0.75" bottom="0.75" header="0.3" footer="0.3"/>
      <pageSetup paperSize="9" orientation="portrait" r:id="rId6"/>
    </customSheetView>
    <customSheetView guid="{F02E4BFF-91CB-4809-939D-2DEDB7A6D27E}" scale="69" showPageBreaks="1" hiddenColumns="1" view="pageBreakPreview">
      <selection activeCell="G6" sqref="G6:G9"/>
      <pageMargins left="0.7" right="0.7" top="0.75" bottom="0.75" header="0.3" footer="0.3"/>
      <pageSetup paperSize="9" orientation="portrait" r:id="rId7"/>
    </customSheetView>
    <customSheetView guid="{BC0D032C-B7DF-4F2E-B1DC-6C55D32E50A7}" scale="69" showPageBreaks="1" hiddenColumns="1" view="pageBreakPreview">
      <selection activeCell="G6" sqref="G6:G9"/>
      <pageMargins left="0.7" right="0.7" top="0.75" bottom="0.75" header="0.3" footer="0.3"/>
      <pageSetup paperSize="9" orientation="portrait" r:id="rId8"/>
    </customSheetView>
    <customSheetView guid="{80AD08A8-345A-453A-A104-5E3DA1078B6F}" scale="69" showPageBreaks="1" hiddenColumns="1" view="pageBreakPreview">
      <selection activeCell="H8" sqref="H8"/>
      <pageMargins left="0.7" right="0.7" top="0.75" bottom="0.75" header="0.3" footer="0.3"/>
      <pageSetup paperSize="9" orientation="portrait" r:id="rId9"/>
    </customSheetView>
    <customSheetView guid="{BDED3506-9430-4352-8E58-74A02AA55749}" scale="55" showPageBreaks="1" hiddenColumns="1" view="pageBreakPreview">
      <selection activeCell="F7" sqref="F7"/>
      <pageMargins left="0.7" right="0.7" top="0.75" bottom="0.75" header="0.3" footer="0.3"/>
      <pageSetup paperSize="9" orientation="portrait" r:id="rId10"/>
    </customSheetView>
    <customSheetView guid="{B08D60EB-17AC-43BC-A2EA-BCC34DA15115}" scale="69" showPageBreaks="1" hiddenColumns="1" view="pageBreakPreview">
      <selection activeCell="G6" sqref="G6:G9"/>
      <pageMargins left="0.7" right="0.7" top="0.75" bottom="0.75" header="0.3" footer="0.3"/>
      <pageSetup paperSize="9" orientation="portrait" r:id="rId11"/>
    </customSheetView>
    <customSheetView guid="{289EDABA-C5A9-419A-80C6-5151B0E77175}" showPageBreaks="1" hiddenColumns="1" view="pageBreakPreview" topLeftCell="J9">
      <selection activeCell="P9" sqref="P9"/>
      <pageMargins left="0.7" right="0.7" top="0.75" bottom="0.75" header="0.3" footer="0.3"/>
      <pageSetup paperSize="9" orientation="portrait" r:id="rId12"/>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13"/>
    </customSheetView>
    <customSheetView guid="{DC2E917C-7EDA-4B90-B3FB-550D32D31915}" scale="69" showPageBreaks="1" hiddenColumns="1" view="pageBreakPreview">
      <selection activeCell="H8" sqref="H8"/>
      <pageMargins left="0.7" right="0.7" top="0.75" bottom="0.75" header="0.3" footer="0.3"/>
      <pageSetup paperSize="9" orientation="portrait" r:id="rId14"/>
    </customSheetView>
    <customSheetView guid="{3A1AD47D-D360-494C-B851-D14B33F8032B}" scale="69" showPageBreaks="1" hiddenColumns="1" view="pageBreakPreview">
      <selection activeCell="H8" sqref="H8"/>
      <pageMargins left="0.7" right="0.7" top="0.75" bottom="0.75" header="0.3" footer="0.3"/>
      <pageSetup paperSize="9" orientation="portrait" r:id="rId15"/>
    </customSheetView>
    <customSheetView guid="{0A7892A9-C788-4A52-B70F-E061EF7EBA75}" scale="69" showPageBreaks="1" hiddenColumns="1" view="pageBreakPreview">
      <selection activeCell="G6" sqref="G6:G9"/>
      <pageMargins left="0.7" right="0.7" top="0.75" bottom="0.75" header="0.3" footer="0.3"/>
      <pageSetup paperSize="9" orientation="portrait" r:id="rId16"/>
    </customSheetView>
    <customSheetView guid="{E82CE51D-E642-4881-A0F3-F33C1C34AFA1}" scale="69" showPageBreaks="1" hiddenColumns="1" view="pageBreakPreview">
      <selection activeCell="H8" sqref="H8"/>
      <pageMargins left="0.7" right="0.7" top="0.75" bottom="0.75" header="0.3" footer="0.3"/>
      <pageSetup paperSize="9" orientation="portrait" r:id="rId17"/>
    </customSheetView>
    <customSheetView guid="{06A69783-2FAA-4B05-9CD3-C97C7DF94659}" scale="69" showPageBreaks="1" hiddenColumns="1" view="pageBreakPreview">
      <selection activeCell="G6" sqref="G6:G9"/>
      <pageMargins left="0.7" right="0.7" top="0.75" bottom="0.75" header="0.3" footer="0.3"/>
      <pageSetup paperSize="9" orientation="portrait" r:id="rId18"/>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9"/>
    </customSheetView>
    <customSheetView guid="{7ECADF5B-4174-4035-8137-3D83A4A93CD5}" scale="69" showPageBreaks="1" hiddenColumns="1" view="pageBreakPreview">
      <selection activeCell="G6" sqref="G6:G9"/>
      <pageMargins left="0.7" right="0.7" top="0.75" bottom="0.75" header="0.3" footer="0.3"/>
      <pageSetup paperSize="9" orientation="portrait" r:id="rId20"/>
    </customSheetView>
    <customSheetView guid="{5F1BE36F-0832-42CE-A3FC-1A76BC593CBA}" scale="69" showPageBreaks="1" hiddenColumns="1" view="pageBreakPreview">
      <selection activeCell="G6" sqref="G6:G9"/>
      <pageMargins left="0.7" right="0.7" top="0.75" bottom="0.75" header="0.3" footer="0.3"/>
      <pageSetup paperSize="9" orientation="portrait" r:id="rId21"/>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22"/>
    </customSheetView>
    <customSheetView guid="{459390C8-C5DF-49F1-A77C-C618340F3CD1}" scale="69" showPageBreaks="1" hiddenColumns="1" view="pageBreakPreview">
      <selection activeCell="G6" sqref="G6:G9"/>
      <pageMargins left="0.7" right="0.7" top="0.75" bottom="0.75" header="0.3" footer="0.3"/>
      <pageSetup paperSize="9" orientation="portrait" r:id="rId23"/>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24"/>
    </customSheetView>
    <customSheetView guid="{DBB9E7F6-7701-4D52-8273-C96C8672D403}" showPageBreaks="1" hiddenColumns="1" view="pageBreakPreview" topLeftCell="C1">
      <selection activeCell="N7" sqref="N7"/>
      <pageMargins left="0.7" right="0.7" top="0.75" bottom="0.75" header="0.3" footer="0.3"/>
      <pageSetup paperSize="9" orientation="portrait" r:id="rId25"/>
    </customSheetView>
    <customSheetView guid="{BEF67C10-7FC6-4F33-B3F9-204F29E3E218}" scale="69" showPageBreaks="1" hiddenColumns="1" view="pageBreakPreview">
      <selection activeCell="H8" sqref="H8"/>
      <pageMargins left="0.7" right="0.7" top="0.75" bottom="0.75" header="0.3" footer="0.3"/>
      <pageSetup paperSize="9" orientation="portrait" r:id="rId26"/>
    </customSheetView>
    <customSheetView guid="{CC311ED5-8E9A-4A74-AF81-E2B2B6EAD85B}" showPageBreaks="1" hiddenColumns="1" view="pageBreakPreview" topLeftCell="J9">
      <selection activeCell="P9" sqref="P9"/>
      <pageMargins left="0.7" right="0.7" top="0.75" bottom="0.75" header="0.3" footer="0.3"/>
      <pageSetup paperSize="9" orientation="portrait" r:id="rId27"/>
    </customSheetView>
    <customSheetView guid="{AA1E88D6-B765-4D8A-BB20-FCE31C48857F}" scale="55" showPageBreaks="1" hiddenColumns="1" view="pageBreakPreview">
      <selection activeCell="F7" sqref="F7"/>
      <pageMargins left="0.7" right="0.7" top="0.75" bottom="0.75" header="0.3" footer="0.3"/>
      <pageSetup paperSize="9" orientation="portrait" r:id="rId28"/>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29"/>
    </customSheetView>
    <customSheetView guid="{2BD323B3-0AFD-4A0F-92BE-DE4822DF2931}" scale="69" showPageBreaks="1" hiddenColumns="1" view="pageBreakPreview">
      <selection activeCell="G6" sqref="G6:G9"/>
      <pageMargins left="0.7" right="0.7" top="0.75" bottom="0.75" header="0.3" footer="0.3"/>
      <pageSetup paperSize="9" orientation="portrait" r:id="rId30"/>
    </customSheetView>
    <customSheetView guid="{536E4AEA-F618-4F85-8552-BC1DB5601AA9}" showPageBreaks="1" hiddenColumns="1" view="pageBreakPreview" topLeftCell="J9">
      <selection activeCell="P9" sqref="P9"/>
      <pageMargins left="0.7" right="0.7" top="0.75" bottom="0.75" header="0.3" footer="0.3"/>
      <pageSetup paperSize="9" orientation="portrait" r:id="rId31"/>
    </customSheetView>
    <customSheetView guid="{8E7CBF92-2A8A-4486-AE31-320A2A4BD935}" scale="69" showPageBreaks="1" hiddenColumns="1" view="pageBreakPreview">
      <selection activeCell="H6" sqref="H6:I9"/>
      <pageMargins left="0.7" right="0.7" top="0.75" bottom="0.75" header="0.3" footer="0.3"/>
      <pageSetup paperSize="9" orientation="portrait" r:id="rId32"/>
    </customSheetView>
    <customSheetView guid="{E5A2ECE4-B75B-45A2-AE22-0D04E85CEB66}" scale="69" showPageBreaks="1" hiddenColumns="1" view="pageBreakPreview">
      <selection activeCell="G6" sqref="G6:G9"/>
      <pageMargins left="0.7" right="0.7" top="0.75" bottom="0.75" header="0.3" footer="0.3"/>
      <pageSetup paperSize="9" orientation="portrait" r:id="rId33"/>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4"/>
    </customSheetView>
    <customSheetView guid="{0E67524B-A824-49FB-A67D-C1771603425D}"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7"/>
      <c r="B1" s="303" t="s">
        <v>227</v>
      </c>
      <c r="C1" s="304"/>
      <c r="D1" s="304"/>
      <c r="E1" s="304"/>
      <c r="F1" s="304"/>
      <c r="G1" s="304"/>
      <c r="H1" s="304"/>
      <c r="I1" s="304"/>
      <c r="J1" s="304"/>
      <c r="K1" s="304"/>
      <c r="L1" s="304"/>
      <c r="M1" s="304"/>
      <c r="N1" s="304"/>
      <c r="O1" s="304"/>
      <c r="P1" s="304"/>
      <c r="Q1" s="304"/>
      <c r="R1" s="304"/>
      <c r="S1" s="304"/>
      <c r="T1" s="304"/>
    </row>
    <row r="2" spans="1:20" ht="15.75" x14ac:dyDescent="0.25">
      <c r="A2" s="302"/>
      <c r="B2" s="305" t="s">
        <v>0</v>
      </c>
      <c r="C2" s="306" t="s">
        <v>1</v>
      </c>
      <c r="D2" s="306" t="s">
        <v>2</v>
      </c>
      <c r="E2" s="306" t="s">
        <v>3</v>
      </c>
      <c r="F2" s="306" t="s">
        <v>233</v>
      </c>
      <c r="G2" s="309" t="s">
        <v>4</v>
      </c>
      <c r="H2" s="310"/>
      <c r="I2" s="310"/>
      <c r="J2" s="310"/>
      <c r="K2" s="310"/>
      <c r="L2" s="310"/>
      <c r="M2" s="310"/>
      <c r="N2" s="310"/>
      <c r="O2" s="310"/>
      <c r="P2" s="310"/>
      <c r="Q2" s="310"/>
      <c r="R2" s="310"/>
      <c r="S2" s="311"/>
      <c r="T2" s="177"/>
    </row>
    <row r="3" spans="1:20" ht="119.25" customHeight="1" x14ac:dyDescent="0.25">
      <c r="A3" s="302"/>
      <c r="B3" s="305"/>
      <c r="C3" s="307"/>
      <c r="D3" s="308"/>
      <c r="E3" s="308"/>
      <c r="F3" s="308"/>
      <c r="G3" s="70" t="s">
        <v>5</v>
      </c>
      <c r="H3" s="70" t="s">
        <v>6</v>
      </c>
      <c r="I3" s="70" t="s">
        <v>7</v>
      </c>
      <c r="J3" s="70" t="s">
        <v>8</v>
      </c>
      <c r="K3" s="70" t="s">
        <v>9</v>
      </c>
      <c r="L3" s="70" t="s">
        <v>10</v>
      </c>
      <c r="M3" s="70" t="s">
        <v>11</v>
      </c>
      <c r="N3" s="70" t="s">
        <v>12</v>
      </c>
      <c r="O3" s="70" t="s">
        <v>13</v>
      </c>
      <c r="P3" s="70" t="s">
        <v>14</v>
      </c>
      <c r="Q3" s="70" t="s">
        <v>15</v>
      </c>
      <c r="R3" s="70" t="s">
        <v>16</v>
      </c>
      <c r="S3" s="70" t="s">
        <v>38</v>
      </c>
      <c r="T3" s="178" t="s">
        <v>17</v>
      </c>
    </row>
    <row r="4" spans="1:20" ht="15.75" x14ac:dyDescent="0.25">
      <c r="A4" s="179"/>
      <c r="B4" s="180">
        <v>1</v>
      </c>
      <c r="C4" s="181">
        <v>2</v>
      </c>
      <c r="D4" s="181">
        <v>3</v>
      </c>
      <c r="E4" s="181">
        <v>4</v>
      </c>
      <c r="F4" s="181">
        <v>5</v>
      </c>
      <c r="G4" s="181">
        <v>6</v>
      </c>
      <c r="H4" s="181">
        <v>7</v>
      </c>
      <c r="I4" s="181">
        <v>8</v>
      </c>
      <c r="J4" s="181">
        <v>9</v>
      </c>
      <c r="K4" s="181">
        <v>10</v>
      </c>
      <c r="L4" s="181">
        <v>11</v>
      </c>
      <c r="M4" s="181">
        <v>12</v>
      </c>
      <c r="N4" s="181">
        <v>13</v>
      </c>
      <c r="O4" s="181">
        <v>14</v>
      </c>
      <c r="P4" s="181">
        <v>15</v>
      </c>
      <c r="Q4" s="181">
        <v>16</v>
      </c>
      <c r="R4" s="182">
        <v>17</v>
      </c>
      <c r="S4" s="182"/>
      <c r="T4" s="183">
        <v>18</v>
      </c>
    </row>
    <row r="5" spans="1:20" ht="20.25" x14ac:dyDescent="0.25">
      <c r="A5" s="67"/>
      <c r="B5" s="299" t="s">
        <v>138</v>
      </c>
      <c r="C5" s="300"/>
      <c r="D5" s="300"/>
      <c r="E5" s="300"/>
      <c r="F5" s="300"/>
      <c r="G5" s="300"/>
      <c r="H5" s="300"/>
      <c r="I5" s="300"/>
      <c r="J5" s="300"/>
      <c r="K5" s="300"/>
      <c r="L5" s="300"/>
      <c r="M5" s="300"/>
      <c r="N5" s="300"/>
      <c r="O5" s="300"/>
      <c r="P5" s="300"/>
      <c r="Q5" s="300"/>
      <c r="R5" s="300"/>
      <c r="S5" s="300"/>
      <c r="T5" s="301"/>
    </row>
    <row r="6" spans="1:20" ht="69" customHeight="1" x14ac:dyDescent="0.25">
      <c r="A6" s="184">
        <v>1</v>
      </c>
      <c r="B6" s="58" t="s">
        <v>19</v>
      </c>
      <c r="C6" s="8" t="s">
        <v>139</v>
      </c>
      <c r="D6" s="185" t="s">
        <v>140</v>
      </c>
      <c r="E6" s="185">
        <v>17.291</v>
      </c>
      <c r="F6" s="240">
        <v>45</v>
      </c>
      <c r="G6" s="226"/>
      <c r="H6" s="226"/>
      <c r="I6" s="226"/>
      <c r="J6" s="226"/>
      <c r="K6" s="226"/>
      <c r="L6" s="226"/>
      <c r="M6" s="226"/>
      <c r="N6" s="11"/>
      <c r="O6" s="226"/>
      <c r="P6" s="226"/>
      <c r="Q6" s="225"/>
      <c r="R6" s="225"/>
      <c r="S6" s="27"/>
      <c r="T6" s="8"/>
    </row>
    <row r="7" spans="1:20" s="175" customFormat="1" ht="47.25" x14ac:dyDescent="0.25">
      <c r="A7" s="184">
        <v>2</v>
      </c>
      <c r="B7" s="58" t="s">
        <v>23</v>
      </c>
      <c r="C7" s="8" t="s">
        <v>142</v>
      </c>
      <c r="D7" s="185" t="s">
        <v>141</v>
      </c>
      <c r="E7" s="185">
        <v>7.0000000000000001E-3</v>
      </c>
      <c r="F7" s="240" t="s">
        <v>236</v>
      </c>
      <c r="G7" s="226"/>
      <c r="H7" s="226"/>
      <c r="I7" s="226"/>
      <c r="J7" s="235"/>
      <c r="K7" s="235"/>
      <c r="L7" s="226"/>
      <c r="M7" s="226"/>
      <c r="N7" s="236"/>
      <c r="O7" s="236"/>
      <c r="P7" s="236"/>
      <c r="Q7" s="227"/>
      <c r="R7" s="228"/>
      <c r="S7" s="228"/>
      <c r="T7" s="18"/>
    </row>
    <row r="8" spans="1:20" ht="31.5" x14ac:dyDescent="0.25">
      <c r="A8" s="184">
        <v>3</v>
      </c>
      <c r="B8" s="58" t="s">
        <v>26</v>
      </c>
      <c r="C8" s="8" t="s">
        <v>143</v>
      </c>
      <c r="D8" s="185" t="s">
        <v>93</v>
      </c>
      <c r="E8" s="185">
        <v>17.600000000000001</v>
      </c>
      <c r="F8" s="90">
        <v>15.6</v>
      </c>
      <c r="G8" s="13"/>
      <c r="H8" s="226"/>
      <c r="I8" s="226"/>
      <c r="J8" s="226"/>
      <c r="K8" s="226"/>
      <c r="L8" s="12"/>
      <c r="M8" s="12"/>
      <c r="N8" s="12"/>
      <c r="O8" s="12"/>
      <c r="P8" s="12"/>
      <c r="Q8" s="139"/>
      <c r="R8" s="139"/>
      <c r="S8" s="27"/>
      <c r="T8" s="18"/>
    </row>
    <row r="9" spans="1:20" s="175" customFormat="1" ht="31.5" x14ac:dyDescent="0.25">
      <c r="A9" s="188">
        <v>4</v>
      </c>
      <c r="B9" s="187" t="s">
        <v>43</v>
      </c>
      <c r="C9" s="8" t="s">
        <v>144</v>
      </c>
      <c r="D9" s="185" t="s">
        <v>237</v>
      </c>
      <c r="E9" s="185" t="s">
        <v>82</v>
      </c>
      <c r="F9" s="186" t="s">
        <v>238</v>
      </c>
      <c r="G9" s="228"/>
      <c r="H9" s="228"/>
      <c r="I9" s="228"/>
      <c r="J9" s="228"/>
      <c r="K9" s="228"/>
      <c r="L9" s="228"/>
      <c r="M9" s="228"/>
      <c r="N9" s="228"/>
      <c r="O9" s="228"/>
      <c r="P9" s="228"/>
      <c r="Q9" s="228"/>
      <c r="R9" s="228"/>
      <c r="S9" s="27"/>
      <c r="T9" s="8"/>
    </row>
    <row r="10" spans="1:20" ht="63" x14ac:dyDescent="0.25">
      <c r="A10" s="188">
        <v>5</v>
      </c>
      <c r="B10" s="58">
        <v>1</v>
      </c>
      <c r="C10" s="8" t="s">
        <v>145</v>
      </c>
      <c r="D10" s="185" t="s">
        <v>90</v>
      </c>
      <c r="E10" s="185">
        <v>31</v>
      </c>
      <c r="F10" s="186" t="s">
        <v>239</v>
      </c>
      <c r="G10" s="226"/>
      <c r="H10" s="226"/>
      <c r="I10" s="226"/>
      <c r="J10" s="226"/>
      <c r="K10" s="226"/>
      <c r="L10" s="226"/>
      <c r="M10" s="226"/>
      <c r="N10" s="226"/>
      <c r="O10" s="226"/>
      <c r="P10" s="226"/>
      <c r="Q10" s="225"/>
      <c r="R10" s="225"/>
      <c r="S10" s="27"/>
      <c r="T10" s="30"/>
    </row>
    <row r="11" spans="1:20" ht="31.5" x14ac:dyDescent="0.25">
      <c r="A11" s="188">
        <v>6</v>
      </c>
      <c r="B11" s="58">
        <v>2</v>
      </c>
      <c r="C11" s="8" t="s">
        <v>146</v>
      </c>
      <c r="D11" s="185" t="s">
        <v>90</v>
      </c>
      <c r="E11" s="185">
        <v>0</v>
      </c>
      <c r="F11" s="186" t="s">
        <v>239</v>
      </c>
      <c r="G11" s="229"/>
      <c r="H11" s="229"/>
      <c r="I11" s="229"/>
      <c r="J11" s="229"/>
      <c r="K11" s="229"/>
      <c r="L11" s="229"/>
      <c r="M11" s="229"/>
      <c r="N11" s="229"/>
      <c r="O11" s="229"/>
      <c r="P11" s="229"/>
      <c r="Q11" s="53"/>
      <c r="R11" s="225"/>
      <c r="S11" s="27"/>
      <c r="T11" s="18"/>
    </row>
    <row r="12" spans="1:20" s="175" customFormat="1" ht="119.25" customHeight="1" x14ac:dyDescent="0.25">
      <c r="A12" s="184">
        <v>7</v>
      </c>
      <c r="B12" s="58">
        <v>3</v>
      </c>
      <c r="C12" s="8" t="s">
        <v>147</v>
      </c>
      <c r="D12" s="185" t="s">
        <v>148</v>
      </c>
      <c r="E12" s="185">
        <v>14</v>
      </c>
      <c r="F12" s="186" t="s">
        <v>240</v>
      </c>
      <c r="G12" s="229"/>
      <c r="H12" s="229"/>
      <c r="I12" s="229"/>
      <c r="J12" s="229"/>
      <c r="K12" s="229"/>
      <c r="L12" s="229"/>
      <c r="M12" s="229"/>
      <c r="N12" s="229"/>
      <c r="O12" s="229"/>
      <c r="P12" s="229"/>
      <c r="Q12" s="139"/>
      <c r="R12" s="139"/>
      <c r="S12" s="27"/>
      <c r="T12" s="8"/>
    </row>
    <row r="13" spans="1:20" ht="110.25" x14ac:dyDescent="0.25">
      <c r="A13" s="188">
        <v>8</v>
      </c>
      <c r="B13" s="187">
        <v>4</v>
      </c>
      <c r="C13" s="8" t="s">
        <v>149</v>
      </c>
      <c r="D13" s="185" t="s">
        <v>150</v>
      </c>
      <c r="E13" s="185">
        <v>1096</v>
      </c>
      <c r="F13" s="186" t="s">
        <v>241</v>
      </c>
      <c r="G13" s="229"/>
      <c r="H13" s="229"/>
      <c r="I13" s="229"/>
      <c r="J13" s="229"/>
      <c r="K13" s="229"/>
      <c r="L13" s="229"/>
      <c r="M13" s="229"/>
      <c r="N13" s="229"/>
      <c r="O13" s="229"/>
      <c r="P13" s="229"/>
      <c r="Q13" s="229"/>
      <c r="R13" s="229"/>
      <c r="S13" s="27"/>
      <c r="T13" s="8"/>
    </row>
    <row r="14" spans="1:20" ht="47.25" x14ac:dyDescent="0.25">
      <c r="A14" s="188">
        <v>9</v>
      </c>
      <c r="B14" s="58">
        <v>5</v>
      </c>
      <c r="C14" s="8" t="s">
        <v>151</v>
      </c>
      <c r="D14" s="185" t="s">
        <v>152</v>
      </c>
      <c r="E14" s="185">
        <v>165</v>
      </c>
      <c r="F14" s="186" t="s">
        <v>242</v>
      </c>
      <c r="G14" s="229"/>
      <c r="H14" s="229"/>
      <c r="I14" s="229"/>
      <c r="J14" s="229"/>
      <c r="K14" s="229"/>
      <c r="L14" s="229"/>
      <c r="M14" s="229"/>
      <c r="N14" s="229"/>
      <c r="O14" s="229"/>
      <c r="P14" s="229"/>
      <c r="Q14" s="225"/>
      <c r="R14" s="54"/>
      <c r="S14" s="27"/>
      <c r="T14" s="8"/>
    </row>
    <row r="15" spans="1:20" ht="47.25" x14ac:dyDescent="0.25">
      <c r="A15" s="188">
        <v>10</v>
      </c>
      <c r="B15" s="58">
        <v>6</v>
      </c>
      <c r="C15" s="8" t="s">
        <v>153</v>
      </c>
      <c r="D15" s="185" t="s">
        <v>154</v>
      </c>
      <c r="E15" s="185">
        <v>33</v>
      </c>
      <c r="F15" s="186" t="s">
        <v>243</v>
      </c>
      <c r="G15" s="15"/>
      <c r="H15" s="15"/>
      <c r="I15" s="102"/>
      <c r="J15" s="15"/>
      <c r="K15" s="15"/>
      <c r="L15" s="102"/>
      <c r="M15" s="15"/>
      <c r="N15" s="15"/>
      <c r="O15" s="15"/>
      <c r="P15" s="15"/>
      <c r="Q15" s="237"/>
      <c r="R15" s="26"/>
      <c r="S15" s="27"/>
      <c r="T15" s="18"/>
    </row>
    <row r="16" spans="1:20" s="175" customFormat="1" ht="151.5" customHeight="1" x14ac:dyDescent="0.25">
      <c r="A16" s="184">
        <v>11</v>
      </c>
      <c r="B16" s="187">
        <v>8</v>
      </c>
      <c r="C16" s="8" t="s">
        <v>155</v>
      </c>
      <c r="D16" s="185" t="s">
        <v>28</v>
      </c>
      <c r="E16" s="185">
        <v>4.1100000000000003</v>
      </c>
      <c r="F16" s="186" t="s">
        <v>244</v>
      </c>
      <c r="G16" s="226"/>
      <c r="H16" s="226"/>
      <c r="I16" s="226"/>
      <c r="J16" s="226"/>
      <c r="K16" s="238"/>
      <c r="L16" s="239"/>
      <c r="M16" s="239"/>
      <c r="N16" s="229"/>
      <c r="O16" s="239"/>
      <c r="P16" s="239"/>
      <c r="Q16" s="225"/>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60" showPageBreaks="1" hiddenColumns="1" view="pageBreakPreview">
      <selection activeCell="G6" sqref="G6:G17"/>
      <pageMargins left="0.7" right="0.7" top="0.75" bottom="0.75" header="0.3" footer="0.3"/>
      <pageSetup paperSize="9" orientation="portrait" r:id="rId2"/>
    </customSheetView>
    <customSheetView guid="{4FCF4851-1FFB-4291-9E63-B5ADD52F8DBE}" showPageBreaks="1" hiddenColumns="1" view="pageBreakPreview" topLeftCell="J10">
      <selection activeCell="T6" sqref="T6"/>
      <pageMargins left="0.7" right="0.7" top="0.75" bottom="0.75" header="0.3" footer="0.3"/>
      <pageSetup paperSize="9" orientation="portrait" r:id="rId3"/>
    </customSheetView>
    <customSheetView guid="{78BEB479-57CC-4BBB-8F3F-73AA0BAD3F3D}" scale="60" showPageBreaks="1" hiddenColumns="1" view="pageBreakPreview">
      <selection activeCell="G6" sqref="G6:G17"/>
      <pageMargins left="0.7" right="0.7" top="0.75" bottom="0.75" header="0.3" footer="0.3"/>
      <pageSetup paperSize="9" orientation="portrait" r:id="rId4"/>
    </customSheetView>
    <customSheetView guid="{6AC0ED22-CCBF-444B-9F29-F3EDD4234483}" scale="60" showPageBreaks="1" hiddenColumns="1" view="pageBreakPreview">
      <selection activeCell="G6" sqref="G6:G17"/>
      <pageMargins left="0.7" right="0.7" top="0.75" bottom="0.75" header="0.3" footer="0.3"/>
      <pageSetup paperSize="9" orientation="portrait" r:id="rId5"/>
    </customSheetView>
    <customSheetView guid="{F1DC9DCC-06E3-4E7B-88AF-BCE58DCEC1FC}" scale="55" showPageBreaks="1" hiddenColumns="1" view="pageBreakPreview">
      <selection activeCell="L18" sqref="L18"/>
      <pageMargins left="0.7" right="0.7" top="0.75" bottom="0.75" header="0.3" footer="0.3"/>
      <pageSetup paperSize="9" orientation="portrait" r:id="rId6"/>
    </customSheetView>
    <customSheetView guid="{F02E4BFF-91CB-4809-939D-2DEDB7A6D27E}" scale="60" showPageBreaks="1" hiddenColumns="1">
      <selection activeCell="G6" sqref="G6:J8"/>
      <pageMargins left="0.7" right="0.7" top="0.75" bottom="0.75" header="0.3" footer="0.3"/>
      <pageSetup paperSize="9" orientation="portrait" r:id="rId7"/>
    </customSheetView>
    <customSheetView guid="{BC0D032C-B7DF-4F2E-B1DC-6C55D32E50A7}" scale="60" showPageBreaks="1" hiddenColumns="1" view="pageBreakPreview">
      <selection activeCell="G6" sqref="G6:G17"/>
      <pageMargins left="0.7" right="0.7" top="0.75" bottom="0.75" header="0.3" footer="0.3"/>
      <pageSetup paperSize="9" orientation="portrait" r:id="rId8"/>
    </customSheetView>
    <customSheetView guid="{80AD08A8-345A-453A-A104-5E3DA1078B6F}" scale="60" showPageBreaks="1" hiddenColumns="1" view="pageBreakPreview">
      <selection activeCell="G6" sqref="G6:G17"/>
      <pageMargins left="0.7" right="0.7" top="0.75" bottom="0.75" header="0.3" footer="0.3"/>
      <pageSetup paperSize="9" orientation="portrait" r:id="rId9"/>
    </customSheetView>
    <customSheetView guid="{BDED3506-9430-4352-8E58-74A02AA55749}" scale="60" showPageBreaks="1" hiddenColumns="1" view="pageBreakPreview">
      <selection activeCell="G6" sqref="G6:G17"/>
      <pageMargins left="0.7" right="0.7" top="0.75" bottom="0.75" header="0.3" footer="0.3"/>
      <pageSetup paperSize="9" orientation="portrait" r:id="rId10"/>
    </customSheetView>
    <customSheetView guid="{B08D60EB-17AC-43BC-A2EA-BCC34DA15115}" scale="60" showPageBreaks="1" hiddenColumns="1" view="pageBreakPreview">
      <selection activeCell="B1" sqref="B1:T1"/>
      <pageMargins left="0.7" right="0.7" top="0.75" bottom="0.75" header="0.3" footer="0.3"/>
      <pageSetup paperSize="9" orientation="portrait" r:id="rId11"/>
    </customSheetView>
    <customSheetView guid="{289EDABA-C5A9-419A-80C6-5151B0E77175}" showPageBreaks="1" hiddenColumns="1" view="pageBreakPreview" topLeftCell="J10">
      <selection activeCell="T6" sqref="T6"/>
      <pageMargins left="0.7" right="0.7" top="0.75" bottom="0.75" header="0.3" footer="0.3"/>
      <pageSetup paperSize="9" orientation="portrait" r:id="rId12"/>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13"/>
    </customSheetView>
    <customSheetView guid="{DC2E917C-7EDA-4B90-B3FB-550D32D31915}" scale="70" showPageBreaks="1" hiddenColumns="1" view="pageBreakPreview">
      <selection activeCell="N13" sqref="N13"/>
      <pageMargins left="0.7" right="0.7" top="0.75" bottom="0.75" header="0.3" footer="0.3"/>
      <pageSetup paperSize="9" orientation="portrait" r:id="rId14"/>
    </customSheetView>
    <customSheetView guid="{3A1AD47D-D360-494C-B851-D14B33F8032B}" scale="60" showPageBreaks="1" hiddenColumns="1" view="pageBreakPreview">
      <selection activeCell="G6" sqref="G6:G17"/>
      <pageMargins left="0.7" right="0.7" top="0.75" bottom="0.75" header="0.3" footer="0.3"/>
      <pageSetup paperSize="9" orientation="portrait" r:id="rId15"/>
    </customSheetView>
    <customSheetView guid="{0A7892A9-C788-4A52-B70F-E061EF7EBA75}" scale="60" showPageBreaks="1" hiddenColumns="1" view="pageBreakPreview">
      <selection activeCell="G6" sqref="G6:G17"/>
      <pageMargins left="0.7" right="0.7" top="0.75" bottom="0.75" header="0.3" footer="0.3"/>
      <pageSetup paperSize="9" orientation="portrait" r:id="rId16"/>
    </customSheetView>
    <customSheetView guid="{E82CE51D-E642-4881-A0F3-F33C1C34AFA1}" scale="60" showPageBreaks="1" hiddenColumns="1" view="pageBreakPreview">
      <selection activeCell="G6" sqref="G6:G17"/>
      <pageMargins left="0.7" right="0.7" top="0.75" bottom="0.75" header="0.3" footer="0.3"/>
      <pageSetup paperSize="9" orientation="portrait" r:id="rId17"/>
    </customSheetView>
    <customSheetView guid="{06A69783-2FAA-4B05-9CD3-C97C7DF94659}" scale="60" showPageBreaks="1" hiddenColumns="1" view="pageBreakPreview">
      <selection activeCell="G6" sqref="G6:G17"/>
      <pageMargins left="0.7" right="0.7" top="0.75" bottom="0.75" header="0.3" footer="0.3"/>
      <pageSetup paperSize="9" orientation="portrait" r:id="rId18"/>
    </customSheetView>
    <customSheetView guid="{6A6C9703-C16B-46D2-8CEE-AD24BCFE6CF3}" scale="60" showPageBreaks="1" hiddenColumns="1" view="pageBreakPreview">
      <selection activeCell="G6" sqref="G6:G17"/>
      <pageMargins left="0.7" right="0.7" top="0.75" bottom="0.75" header="0.3" footer="0.3"/>
      <pageSetup paperSize="9" orientation="portrait" r:id="rId19"/>
    </customSheetView>
    <customSheetView guid="{7ECADF5B-4174-4035-8137-3D83A4A93CD5}" scale="60" showPageBreaks="1" hiddenColumns="1" view="pageBreakPreview">
      <selection activeCell="G6" sqref="G6:G17"/>
      <pageMargins left="0.7" right="0.7" top="0.75" bottom="0.75" header="0.3" footer="0.3"/>
      <pageSetup paperSize="9" orientation="portrait" r:id="rId20"/>
    </customSheetView>
    <customSheetView guid="{5F1BE36F-0832-42CE-A3FC-1A76BC593CBA}" scale="60" showPageBreaks="1" hiddenColumns="1" view="pageBreakPreview">
      <selection activeCell="B1" sqref="B1:T1"/>
      <pageMargins left="0.7" right="0.7" top="0.75" bottom="0.75" header="0.3" footer="0.3"/>
      <pageSetup paperSize="9" orientation="portrait" r:id="rId21"/>
    </customSheetView>
    <customSheetView guid="{2632A833-96F5-4A25-97EB-81ED19BC2F66}" scale="60" showPageBreaks="1" hiddenColumns="1" view="pageBreakPreview">
      <selection activeCell="G6" sqref="G6:G17"/>
      <pageMargins left="0.7" right="0.7" top="0.75" bottom="0.75" header="0.3" footer="0.3"/>
      <pageSetup paperSize="9" orientation="portrait" r:id="rId22"/>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23"/>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24"/>
    </customSheetView>
    <customSheetView guid="{DBB9E7F6-7701-4D52-8273-C96C8672D403}" scale="60" showPageBreaks="1" hiddenColumns="1" view="pageBreakPreview">
      <selection activeCell="G6" sqref="G6:G17"/>
      <pageMargins left="0.7" right="0.7" top="0.75" bottom="0.75" header="0.3" footer="0.3"/>
      <pageSetup paperSize="9" orientation="portrait" r:id="rId25"/>
    </customSheetView>
    <customSheetView guid="{BEF67C10-7FC6-4F33-B3F9-204F29E3E218}" scale="60" showPageBreaks="1" hiddenColumns="1" view="pageBreakPreview">
      <selection activeCell="G6" sqref="G6:G17"/>
      <pageMargins left="0.7" right="0.7" top="0.75" bottom="0.75" header="0.3" footer="0.3"/>
      <pageSetup paperSize="9" orientation="portrait" r:id="rId26"/>
    </customSheetView>
    <customSheetView guid="{CC311ED5-8E9A-4A74-AF81-E2B2B6EAD85B}" scale="60" showPageBreaks="1" hiddenColumns="1" view="pageBreakPreview">
      <selection activeCell="G6" sqref="G6:I17"/>
      <pageMargins left="0.7" right="0.7" top="0.75" bottom="0.75" header="0.3" footer="0.3"/>
      <pageSetup paperSize="9" orientation="portrait" r:id="rId27"/>
    </customSheetView>
    <customSheetView guid="{AA1E88D6-B765-4D8A-BB20-FCE31C48857F}" scale="60" showPageBreaks="1" hiddenColumns="1" view="pageBreakPreview">
      <selection activeCell="G6" sqref="G6:G17"/>
      <pageMargins left="0.7" right="0.7" top="0.75" bottom="0.75" header="0.3" footer="0.3"/>
      <pageSetup paperSize="9" orientation="portrait" r:id="rId28"/>
    </customSheetView>
    <customSheetView guid="{29B41C1A-DE4D-4DEA-B90B-19C46C754CB5}" scale="60" showPageBreaks="1" hiddenColumns="1" view="pageBreakPreview">
      <selection activeCell="G6" sqref="G6:G17"/>
      <pageMargins left="0.7" right="0.7" top="0.75" bottom="0.75" header="0.3" footer="0.3"/>
      <pageSetup paperSize="9" orientation="portrait" r:id="rId29"/>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30"/>
    </customSheetView>
    <customSheetView guid="{536E4AEA-F618-4F85-8552-BC1DB5601AA9}" scale="60" showPageBreaks="1" hiddenColumns="1" view="pageBreakPreview">
      <selection activeCell="G6" sqref="G6:I17"/>
      <pageMargins left="0.7" right="0.7" top="0.75" bottom="0.75" header="0.3" footer="0.3"/>
      <pageSetup paperSize="9" orientation="portrait" r:id="rId31"/>
    </customSheetView>
    <customSheetView guid="{8E7CBF92-2A8A-4486-AE31-320A2A4BD935}" scale="60" showPageBreaks="1" hiddenColumns="1" view="pageBreakPreview">
      <selection activeCell="G6" sqref="G6:I17"/>
      <pageMargins left="0.7" right="0.7" top="0.75" bottom="0.75" header="0.3" footer="0.3"/>
      <pageSetup paperSize="9" orientation="portrait" r:id="rId32"/>
    </customSheetView>
    <customSheetView guid="{E5A2ECE4-B75B-45A2-AE22-0D04E85CEB66}" scale="60" showPageBreaks="1" hiddenColumns="1" view="pageBreakPreview">
      <selection activeCell="G6" sqref="G6:G17"/>
      <pageMargins left="0.7" right="0.7" top="0.75" bottom="0.75" header="0.3" footer="0.3"/>
      <pageSetup paperSize="9" orientation="portrait" r:id="rId33"/>
    </customSheetView>
    <customSheetView guid="{62E99341-31CC-4B22-ACCE-D0C55385ECC0}" scale="60" showPageBreaks="1" hiddenColumns="1" view="pageBreakPreview">
      <selection activeCell="G6" sqref="G6:G17"/>
      <pageMargins left="0.7" right="0.7" top="0.75" bottom="0.75" header="0.3" footer="0.3"/>
      <pageSetup paperSize="9" orientation="portrait" r:id="rId34"/>
    </customSheetView>
    <customSheetView guid="{0E67524B-A824-49FB-A67D-C1771603425D}"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92"/>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92"/>
      <c r="B3" s="292"/>
      <c r="C3" s="287"/>
      <c r="D3" s="288"/>
      <c r="E3" s="288"/>
      <c r="F3" s="288"/>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80" t="s">
        <v>156</v>
      </c>
      <c r="C5" s="281"/>
      <c r="D5" s="281"/>
      <c r="E5" s="281"/>
      <c r="F5" s="281"/>
      <c r="G5" s="281"/>
      <c r="H5" s="281"/>
      <c r="I5" s="281"/>
      <c r="J5" s="281"/>
      <c r="K5" s="281"/>
      <c r="L5" s="281"/>
      <c r="M5" s="281"/>
      <c r="N5" s="281"/>
      <c r="O5" s="281"/>
      <c r="P5" s="281"/>
      <c r="Q5" s="281"/>
      <c r="R5" s="281"/>
      <c r="S5" s="281"/>
      <c r="T5" s="282"/>
    </row>
    <row r="6" spans="1:20" s="110" customFormat="1" ht="49.5" x14ac:dyDescent="0.25">
      <c r="A6" s="232">
        <v>1</v>
      </c>
      <c r="B6" s="233" t="s">
        <v>222</v>
      </c>
      <c r="C6" s="242" t="s">
        <v>223</v>
      </c>
      <c r="D6" s="61" t="s">
        <v>224</v>
      </c>
      <c r="E6" s="61">
        <v>5337.4</v>
      </c>
      <c r="F6" s="111">
        <v>950</v>
      </c>
      <c r="G6" s="61"/>
      <c r="H6" s="61"/>
      <c r="I6" s="61"/>
      <c r="J6" s="61"/>
      <c r="K6" s="61"/>
      <c r="L6" s="61"/>
      <c r="M6" s="61"/>
      <c r="N6" s="61"/>
      <c r="O6" s="61"/>
      <c r="P6" s="61"/>
      <c r="Q6" s="61"/>
      <c r="R6" s="61"/>
      <c r="S6" s="133"/>
      <c r="T6" s="149"/>
    </row>
    <row r="7" spans="1:20" ht="33" x14ac:dyDescent="0.25">
      <c r="A7" s="24">
        <v>2</v>
      </c>
      <c r="B7" s="17">
        <v>1</v>
      </c>
      <c r="C7" s="148" t="s">
        <v>157</v>
      </c>
      <c r="D7" s="23" t="s">
        <v>28</v>
      </c>
      <c r="E7" s="23">
        <v>80</v>
      </c>
      <c r="F7" s="10">
        <v>80</v>
      </c>
      <c r="G7" s="61"/>
      <c r="H7" s="83"/>
      <c r="I7" s="83"/>
      <c r="J7" s="109"/>
      <c r="K7" s="109"/>
      <c r="L7" s="121"/>
      <c r="M7" s="132"/>
      <c r="N7" s="147"/>
      <c r="O7" s="61"/>
      <c r="P7" s="97"/>
      <c r="Q7" s="61"/>
      <c r="R7" s="23"/>
      <c r="S7" s="11"/>
      <c r="T7" s="8"/>
    </row>
    <row r="8" spans="1:20" ht="66" x14ac:dyDescent="0.25">
      <c r="A8" s="25">
        <v>3</v>
      </c>
      <c r="B8" s="17">
        <v>2</v>
      </c>
      <c r="C8" s="148" t="s">
        <v>158</v>
      </c>
      <c r="D8" s="23" t="s">
        <v>28</v>
      </c>
      <c r="E8" s="23">
        <v>100</v>
      </c>
      <c r="F8" s="21">
        <v>100</v>
      </c>
      <c r="G8" s="61"/>
      <c r="H8" s="86"/>
      <c r="I8" s="86"/>
      <c r="J8" s="86"/>
      <c r="K8" s="86"/>
      <c r="L8" s="121"/>
      <c r="M8" s="86"/>
      <c r="N8" s="61"/>
      <c r="O8" s="61"/>
      <c r="P8" s="97"/>
      <c r="Q8" s="61"/>
      <c r="R8" s="19"/>
      <c r="S8" s="27"/>
      <c r="T8" s="62"/>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70" showPageBreaks="1" hiddenColumns="1" view="pageBreakPreview">
      <selection activeCell="T10" sqref="T10"/>
      <pageMargins left="0.7" right="0.7" top="0.75" bottom="0.75" header="0.3" footer="0.3"/>
      <pageSetup paperSize="9" orientation="portrait" r:id="rId2"/>
    </customSheetView>
    <customSheetView guid="{4FCF4851-1FFB-4291-9E63-B5ADD52F8DBE}" scale="70" showPageBreaks="1" hiddenColumns="1" view="pageBreakPreview">
      <selection activeCell="H6" sqref="H6:I10"/>
      <pageMargins left="0.7" right="0.7" top="0.75" bottom="0.75" header="0.3" footer="0.3"/>
      <pageSetup paperSize="9" orientation="portrait" r:id="rId3"/>
    </customSheetView>
    <customSheetView guid="{78BEB479-57CC-4BBB-8F3F-73AA0BAD3F3D}" scale="70" showPageBreaks="1" hiddenColumns="1" view="pageBreakPreview">
      <selection activeCell="T10" sqref="T10"/>
      <pageMargins left="0.7" right="0.7" top="0.75" bottom="0.75" header="0.3" footer="0.3"/>
      <pageSetup paperSize="9" orientation="portrait" r:id="rId4"/>
    </customSheetView>
    <customSheetView guid="{6AC0ED22-CCBF-444B-9F29-F3EDD4234483}" scale="70" showPageBreaks="1" hiddenColumns="1" view="pageBreakPreview">
      <selection activeCell="T10" sqref="T10"/>
      <pageMargins left="0.7" right="0.7" top="0.75" bottom="0.75" header="0.3" footer="0.3"/>
      <pageSetup paperSize="9" orientation="portrait" r:id="rId5"/>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6"/>
    </customSheetView>
    <customSheetView guid="{F02E4BFF-91CB-4809-939D-2DEDB7A6D27E}" scale="70" showPageBreaks="1" hiddenColumns="1" topLeftCell="D1">
      <selection activeCell="O19" sqref="O19:O20"/>
      <pageMargins left="0.7" right="0.7" top="0.75" bottom="0.75" header="0.3" footer="0.3"/>
      <pageSetup paperSize="9" orientation="portrait" r:id="rId7"/>
    </customSheetView>
    <customSheetView guid="{BC0D032C-B7DF-4F2E-B1DC-6C55D32E50A7}" scale="70" showPageBreaks="1" hiddenColumns="1" view="pageBreakPreview">
      <selection activeCell="T10" sqref="T10"/>
      <pageMargins left="0.7" right="0.7" top="0.75" bottom="0.75" header="0.3" footer="0.3"/>
      <pageSetup paperSize="9" orientation="portrait" r:id="rId8"/>
    </customSheetView>
    <customSheetView guid="{80AD08A8-345A-453A-A104-5E3DA1078B6F}" scale="70" showPageBreaks="1" hiddenColumns="1" view="pageBreakPreview">
      <selection activeCell="T10" sqref="T10"/>
      <pageMargins left="0.7" right="0.7" top="0.75" bottom="0.75" header="0.3" footer="0.3"/>
      <pageSetup paperSize="9" orientation="portrait" r:id="rId9"/>
    </customSheetView>
    <customSheetView guid="{BDED3506-9430-4352-8E58-74A02AA55749}" scale="70" showPageBreaks="1" hiddenColumns="1" topLeftCell="D1">
      <selection activeCell="T17" sqref="T17"/>
      <pageMargins left="0.7" right="0.7" top="0.75" bottom="0.75" header="0.3" footer="0.3"/>
      <pageSetup paperSize="9" orientation="portrait" r:id="rId10"/>
    </customSheetView>
    <customSheetView guid="{B08D60EB-17AC-43BC-A2EA-BCC34DA15115}" scale="85" showPageBreaks="1" hiddenColumns="1" view="pageBreakPreview">
      <selection activeCell="E16" sqref="E16"/>
      <pageMargins left="0.7" right="0.7" top="0.75" bottom="0.75" header="0.3" footer="0.3"/>
      <pageSetup paperSize="9" orientation="portrait" r:id="rId11"/>
    </customSheetView>
    <customSheetView guid="{289EDABA-C5A9-419A-80C6-5151B0E77175}" scale="70" showPageBreaks="1" hiddenColumns="1" view="pageBreakPreview">
      <selection activeCell="H6" sqref="H6:I10"/>
      <pageMargins left="0.7" right="0.7" top="0.75" bottom="0.75" header="0.3" footer="0.3"/>
      <pageSetup paperSize="9" orientation="portrait" r:id="rId12"/>
    </customSheetView>
    <customSheetView guid="{A5DFC301-5C67-4FC6-85AF-FDF62108DB8C}" scale="70" showPageBreaks="1" hiddenColumns="1" view="pageBreakPreview">
      <selection activeCell="T10" sqref="T10"/>
      <pageMargins left="0.7" right="0.7" top="0.75" bottom="0.75" header="0.3" footer="0.3"/>
      <pageSetup paperSize="9" orientation="portrait" r:id="rId13"/>
    </customSheetView>
    <customSheetView guid="{DC2E917C-7EDA-4B90-B3FB-550D32D31915}" scale="70" showPageBreaks="1" hiddenColumns="1" view="pageBreakPreview">
      <selection activeCell="T10" sqref="T10"/>
      <pageMargins left="0.7" right="0.7" top="0.75" bottom="0.75" header="0.3" footer="0.3"/>
      <pageSetup paperSize="9" orientation="portrait" r:id="rId14"/>
    </customSheetView>
    <customSheetView guid="{3A1AD47D-D360-494C-B851-D14B33F8032B}" scale="70" showPageBreaks="1" hiddenColumns="1" view="pageBreakPreview">
      <selection activeCell="T10" sqref="T10"/>
      <pageMargins left="0.7" right="0.7" top="0.75" bottom="0.75" header="0.3" footer="0.3"/>
      <pageSetup paperSize="9" orientation="portrait" r:id="rId15"/>
    </customSheetView>
    <customSheetView guid="{0A7892A9-C788-4A52-B70F-E061EF7EBA75}" scale="70" showPageBreaks="1" hiddenColumns="1" view="pageBreakPreview">
      <selection activeCell="T10" sqref="T10"/>
      <pageMargins left="0.7" right="0.7" top="0.75" bottom="0.75" header="0.3" footer="0.3"/>
      <pageSetup paperSize="9" orientation="portrait" r:id="rId16"/>
    </customSheetView>
    <customSheetView guid="{E82CE51D-E642-4881-A0F3-F33C1C34AFA1}" scale="70" showPageBreaks="1" hiddenColumns="1" view="pageBreakPreview">
      <selection activeCell="T10" sqref="T10"/>
      <pageMargins left="0.7" right="0.7" top="0.75" bottom="0.75" header="0.3" footer="0.3"/>
      <pageSetup paperSize="9" orientation="portrait" r:id="rId17"/>
    </customSheetView>
    <customSheetView guid="{06A69783-2FAA-4B05-9CD3-C97C7DF94659}" scale="70" showPageBreaks="1" hiddenColumns="1" view="pageBreakPreview">
      <selection activeCell="T10" sqref="T10"/>
      <pageMargins left="0.7" right="0.7" top="0.75" bottom="0.75" header="0.3" footer="0.3"/>
      <pageSetup paperSize="9" orientation="portrait" r:id="rId18"/>
    </customSheetView>
    <customSheetView guid="{6A6C9703-C16B-46D2-8CEE-AD24BCFE6CF3}" scale="70" showPageBreaks="1" hiddenColumns="1" view="pageBreakPreview">
      <selection activeCell="T10" sqref="T10"/>
      <pageMargins left="0.7" right="0.7" top="0.75" bottom="0.75" header="0.3" footer="0.3"/>
      <pageSetup paperSize="9" orientation="portrait" r:id="rId19"/>
    </customSheetView>
    <customSheetView guid="{7ECADF5B-4174-4035-8137-3D83A4A93CD5}" scale="70" showPageBreaks="1" hiddenColumns="1" view="pageBreakPreview">
      <selection activeCell="T10" sqref="T10"/>
      <pageMargins left="0.7" right="0.7" top="0.75" bottom="0.75" header="0.3" footer="0.3"/>
      <pageSetup paperSize="9" orientation="portrait" r:id="rId20"/>
    </customSheetView>
    <customSheetView guid="{5F1BE36F-0832-42CE-A3FC-1A76BC593CBA}" scale="85" showPageBreaks="1" hiddenColumns="1" view="pageBreakPreview">
      <selection activeCell="E16" sqref="E16"/>
      <pageMargins left="0.7" right="0.7" top="0.75" bottom="0.75" header="0.3" footer="0.3"/>
      <pageSetup paperSize="9" orientation="portrait" r:id="rId21"/>
    </customSheetView>
    <customSheetView guid="{2632A833-96F5-4A25-97EB-81ED19BC2F66}" scale="70" showPageBreaks="1" hiddenColumns="1" view="pageBreakPreview">
      <selection activeCell="T10" sqref="T10"/>
      <pageMargins left="0.7" right="0.7" top="0.75" bottom="0.75" header="0.3" footer="0.3"/>
      <pageSetup paperSize="9" orientation="portrait" r:id="rId22"/>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23"/>
    </customSheetView>
    <customSheetView guid="{73C3B9D4-9210-43F5-9883-0E949EA0E341}" scale="70" showPageBreaks="1" hiddenColumns="1" view="pageBreakPreview">
      <selection activeCell="L6" sqref="L6"/>
      <pageMargins left="0.7" right="0.7" top="0.75" bottom="0.75" header="0.3" footer="0.3"/>
      <pageSetup paperSize="9" orientation="portrait" r:id="rId24"/>
    </customSheetView>
    <customSheetView guid="{DBB9E7F6-7701-4D52-8273-C96C8672D403}" scale="70" showPageBreaks="1" hiddenColumns="1" view="pageBreakPreview">
      <selection activeCell="T10" sqref="T10"/>
      <pageMargins left="0.7" right="0.7" top="0.75" bottom="0.75" header="0.3" footer="0.3"/>
      <pageSetup paperSize="9" orientation="portrait" r:id="rId25"/>
    </customSheetView>
    <customSheetView guid="{BEF67C10-7FC6-4F33-B3F9-204F29E3E218}" scale="70" showPageBreaks="1" hiddenColumns="1" view="pageBreakPreview">
      <selection activeCell="T10" sqref="T10"/>
      <pageMargins left="0.7" right="0.7" top="0.75" bottom="0.75" header="0.3" footer="0.3"/>
      <pageSetup paperSize="9" orientation="portrait" r:id="rId26"/>
    </customSheetView>
    <customSheetView guid="{CC311ED5-8E9A-4A74-AF81-E2B2B6EAD85B}" scale="70" showPageBreaks="1" hiddenColumns="1" view="pageBreakPreview">
      <selection activeCell="H6" sqref="H6:I10"/>
      <pageMargins left="0.7" right="0.7" top="0.75" bottom="0.75" header="0.3" footer="0.3"/>
      <pageSetup paperSize="9" orientation="portrait" r:id="rId27"/>
    </customSheetView>
    <customSheetView guid="{AA1E88D6-B765-4D8A-BB20-FCE31C48857F}" scale="70" showPageBreaks="1" hiddenColumns="1" view="pageBreakPreview">
      <selection activeCell="T10" sqref="T10"/>
      <pageMargins left="0.7" right="0.7" top="0.75" bottom="0.75" header="0.3" footer="0.3"/>
      <pageSetup paperSize="9" orientation="portrait" r:id="rId28"/>
    </customSheetView>
    <customSheetView guid="{29B41C1A-DE4D-4DEA-B90B-19C46C754CB5}" scale="70" showPageBreaks="1" hiddenColumns="1" view="pageBreakPreview">
      <selection activeCell="T10" sqref="T10"/>
      <pageMargins left="0.7" right="0.7" top="0.75" bottom="0.75" header="0.3" footer="0.3"/>
      <pageSetup paperSize="9" orientation="portrait" r:id="rId29"/>
    </customSheetView>
    <customSheetView guid="{2BD323B3-0AFD-4A0F-92BE-DE4822DF2931}" scale="70" hiddenColumns="1" topLeftCell="D1">
      <selection activeCell="O19" sqref="O19:O20"/>
      <pageMargins left="0.7" right="0.7" top="0.75" bottom="0.75" header="0.3" footer="0.3"/>
      <pageSetup paperSize="9" orientation="portrait" r:id="rId30"/>
    </customSheetView>
    <customSheetView guid="{536E4AEA-F618-4F85-8552-BC1DB5601AA9}" scale="70" showPageBreaks="1" hiddenColumns="1" view="pageBreakPreview">
      <selection activeCell="H6" sqref="H6:I10"/>
      <pageMargins left="0.7" right="0.7" top="0.75" bottom="0.75" header="0.3" footer="0.3"/>
      <pageSetup paperSize="9" orientation="portrait" r:id="rId31"/>
    </customSheetView>
    <customSheetView guid="{8E7CBF92-2A8A-4486-AE31-320A2A4BD935}" scale="70" showPageBreaks="1" hiddenColumns="1" view="pageBreakPreview">
      <selection activeCell="H6" sqref="H6:I10"/>
      <pageMargins left="0.7" right="0.7" top="0.75" bottom="0.75" header="0.3" footer="0.3"/>
      <pageSetup paperSize="9" orientation="portrait" r:id="rId32"/>
    </customSheetView>
    <customSheetView guid="{E5A2ECE4-B75B-45A2-AE22-0D04E85CEB66}" scale="70" showPageBreaks="1" hiddenColumns="1" view="pageBreakPreview">
      <selection activeCell="T10" sqref="T10"/>
      <pageMargins left="0.7" right="0.7" top="0.75" bottom="0.75" header="0.3" footer="0.3"/>
      <pageSetup paperSize="9" orientation="portrait" r:id="rId33"/>
    </customSheetView>
    <customSheetView guid="{62E99341-31CC-4B22-ACCE-D0C55385ECC0}" scale="70" showPageBreaks="1" hiddenColumns="1" view="pageBreakPreview">
      <selection activeCell="T10" sqref="T10"/>
      <pageMargins left="0.7" right="0.7" top="0.75" bottom="0.75" header="0.3" footer="0.3"/>
      <pageSetup paperSize="9" orientation="portrait" r:id="rId34"/>
    </customSheetView>
    <customSheetView guid="{0E67524B-A824-49FB-A67D-C1771603425D}"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92"/>
      <c r="B2" s="292" t="s">
        <v>0</v>
      </c>
      <c r="C2" s="313" t="s">
        <v>1</v>
      </c>
      <c r="D2" s="313" t="s">
        <v>2</v>
      </c>
      <c r="E2" s="313" t="s">
        <v>3</v>
      </c>
      <c r="F2" s="313" t="s">
        <v>233</v>
      </c>
      <c r="G2" s="313" t="s">
        <v>4</v>
      </c>
      <c r="H2" s="315"/>
      <c r="I2" s="315"/>
      <c r="J2" s="315"/>
      <c r="K2" s="315"/>
      <c r="L2" s="315"/>
      <c r="M2" s="315"/>
      <c r="N2" s="315"/>
      <c r="O2" s="315"/>
      <c r="P2" s="315"/>
      <c r="Q2" s="315"/>
      <c r="R2" s="315"/>
      <c r="S2" s="315"/>
      <c r="T2" s="1"/>
    </row>
    <row r="3" spans="1:20" ht="119.25" customHeight="1" x14ac:dyDescent="0.25">
      <c r="A3" s="292"/>
      <c r="B3" s="292"/>
      <c r="C3" s="313"/>
      <c r="D3" s="314"/>
      <c r="E3" s="314"/>
      <c r="F3" s="314"/>
      <c r="G3" s="164" t="s">
        <v>5</v>
      </c>
      <c r="H3" s="164" t="s">
        <v>6</v>
      </c>
      <c r="I3" s="164" t="s">
        <v>7</v>
      </c>
      <c r="J3" s="164" t="s">
        <v>8</v>
      </c>
      <c r="K3" s="164" t="s">
        <v>9</v>
      </c>
      <c r="L3" s="164" t="s">
        <v>10</v>
      </c>
      <c r="M3" s="164" t="s">
        <v>11</v>
      </c>
      <c r="N3" s="164" t="s">
        <v>12</v>
      </c>
      <c r="O3" s="164" t="s">
        <v>13</v>
      </c>
      <c r="P3" s="164" t="s">
        <v>14</v>
      </c>
      <c r="Q3" s="164" t="s">
        <v>15</v>
      </c>
      <c r="R3" s="164" t="s">
        <v>16</v>
      </c>
      <c r="S3" s="164" t="s">
        <v>38</v>
      </c>
      <c r="T3" s="165"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66"/>
      <c r="B5" s="312" t="s">
        <v>215</v>
      </c>
      <c r="C5" s="312"/>
      <c r="D5" s="312"/>
      <c r="E5" s="312"/>
      <c r="F5" s="312"/>
      <c r="G5" s="312"/>
      <c r="H5" s="312"/>
      <c r="I5" s="312"/>
      <c r="J5" s="312"/>
      <c r="K5" s="312"/>
      <c r="L5" s="312"/>
      <c r="M5" s="312"/>
      <c r="N5" s="312"/>
      <c r="O5" s="312"/>
      <c r="P5" s="312"/>
      <c r="Q5" s="312"/>
      <c r="R5" s="312"/>
      <c r="S5" s="312"/>
      <c r="T5" s="312"/>
    </row>
    <row r="6" spans="1:20" customFormat="1" ht="45" x14ac:dyDescent="0.25">
      <c r="A6" s="150">
        <v>1</v>
      </c>
      <c r="B6" s="151" t="s">
        <v>19</v>
      </c>
      <c r="C6" s="152" t="s">
        <v>210</v>
      </c>
      <c r="D6" s="153" t="s">
        <v>211</v>
      </c>
      <c r="E6" s="154">
        <v>1040</v>
      </c>
      <c r="F6" s="155">
        <v>1030</v>
      </c>
      <c r="G6" s="156"/>
      <c r="H6" s="156"/>
      <c r="I6" s="156"/>
      <c r="J6" s="156"/>
      <c r="K6" s="153"/>
      <c r="L6" s="153"/>
      <c r="M6" s="153"/>
      <c r="N6" s="157"/>
      <c r="O6" s="156"/>
      <c r="P6" s="139"/>
      <c r="Q6" s="139"/>
      <c r="R6" s="194"/>
      <c r="S6" s="53"/>
      <c r="T6" s="18"/>
    </row>
    <row r="7" spans="1:20" customFormat="1" ht="75" x14ac:dyDescent="0.25">
      <c r="A7" s="150">
        <v>2</v>
      </c>
      <c r="B7" s="151" t="s">
        <v>23</v>
      </c>
      <c r="C7" s="152" t="s">
        <v>212</v>
      </c>
      <c r="D7" s="153" t="s">
        <v>28</v>
      </c>
      <c r="E7" s="157">
        <v>90.9</v>
      </c>
      <c r="F7" s="158">
        <v>91.5</v>
      </c>
      <c r="G7" s="156"/>
      <c r="H7" s="159"/>
      <c r="I7" s="156"/>
      <c r="J7" s="160"/>
      <c r="K7" s="157"/>
      <c r="L7" s="153"/>
      <c r="M7" s="157"/>
      <c r="N7" s="157"/>
      <c r="O7" s="156"/>
      <c r="P7" s="53"/>
      <c r="Q7" s="53"/>
      <c r="R7" s="194"/>
      <c r="S7" s="53"/>
      <c r="T7" s="18"/>
    </row>
    <row r="8" spans="1:20" customFormat="1" ht="81" customHeight="1" x14ac:dyDescent="0.25">
      <c r="A8" s="150">
        <v>3</v>
      </c>
      <c r="B8" s="151" t="s">
        <v>26</v>
      </c>
      <c r="C8" s="202" t="s">
        <v>226</v>
      </c>
      <c r="D8" s="153" t="s">
        <v>211</v>
      </c>
      <c r="E8" s="221" t="s">
        <v>82</v>
      </c>
      <c r="F8" s="158">
        <v>51</v>
      </c>
      <c r="G8" s="222"/>
      <c r="H8" s="222"/>
      <c r="I8" s="222"/>
      <c r="J8" s="222"/>
      <c r="K8" s="222"/>
      <c r="L8" s="222"/>
      <c r="M8" s="222"/>
      <c r="N8" s="222"/>
      <c r="O8" s="222"/>
      <c r="P8" s="221"/>
      <c r="Q8" s="221"/>
      <c r="R8" s="221"/>
      <c r="S8" s="53"/>
      <c r="T8" s="18"/>
    </row>
    <row r="9" spans="1:20" customFormat="1" ht="45" x14ac:dyDescent="0.25">
      <c r="A9" s="161">
        <v>4</v>
      </c>
      <c r="B9" s="162" t="s">
        <v>43</v>
      </c>
      <c r="C9" s="152" t="s">
        <v>213</v>
      </c>
      <c r="D9" s="153" t="s">
        <v>211</v>
      </c>
      <c r="E9" s="213">
        <v>21.6</v>
      </c>
      <c r="F9" s="214">
        <v>21.5</v>
      </c>
      <c r="G9" s="213"/>
      <c r="H9" s="213"/>
      <c r="I9" s="213"/>
      <c r="J9" s="213"/>
      <c r="K9" s="215"/>
      <c r="L9" s="215"/>
      <c r="M9" s="216"/>
      <c r="N9" s="216"/>
      <c r="O9" s="217"/>
      <c r="P9" s="218"/>
      <c r="Q9" s="218"/>
      <c r="R9" s="219"/>
      <c r="S9" s="220"/>
      <c r="T9" s="18"/>
    </row>
    <row r="10" spans="1:20" customFormat="1" ht="60" x14ac:dyDescent="0.25">
      <c r="A10" s="161">
        <v>5</v>
      </c>
      <c r="B10" s="162" t="s">
        <v>45</v>
      </c>
      <c r="C10" s="152" t="s">
        <v>214</v>
      </c>
      <c r="D10" s="153" t="s">
        <v>211</v>
      </c>
      <c r="E10" s="156">
        <v>240.9</v>
      </c>
      <c r="F10" s="163">
        <v>191</v>
      </c>
      <c r="G10" s="156"/>
      <c r="H10" s="156"/>
      <c r="I10" s="156"/>
      <c r="J10" s="156"/>
      <c r="K10" s="153"/>
      <c r="L10" s="153"/>
      <c r="M10" s="153"/>
      <c r="N10" s="153"/>
      <c r="O10" s="156"/>
      <c r="P10" s="194"/>
      <c r="Q10" s="194"/>
      <c r="R10" s="139"/>
      <c r="S10" s="53"/>
      <c r="T10" s="18"/>
    </row>
    <row r="11" spans="1:20" customFormat="1" ht="60" x14ac:dyDescent="0.25">
      <c r="A11" s="161">
        <v>6</v>
      </c>
      <c r="B11" s="162" t="s">
        <v>46</v>
      </c>
      <c r="C11" s="201" t="s">
        <v>225</v>
      </c>
      <c r="D11" s="153" t="s">
        <v>28</v>
      </c>
      <c r="E11" s="156">
        <v>100</v>
      </c>
      <c r="F11" s="163">
        <v>100</v>
      </c>
      <c r="G11" s="234"/>
      <c r="H11" s="234"/>
      <c r="I11" s="234"/>
      <c r="J11" s="234"/>
      <c r="K11" s="234"/>
      <c r="L11" s="234"/>
      <c r="M11" s="234"/>
      <c r="N11" s="234"/>
      <c r="O11" s="234"/>
      <c r="P11" s="203"/>
      <c r="Q11" s="203"/>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2"/>
    </customSheetView>
    <customSheetView guid="{4FCF4851-1FFB-4291-9E63-B5ADD52F8DBE}" scale="55" showPageBreaks="1" hiddenColumns="1" view="pageBreakPreview">
      <selection activeCell="I6" sqref="I6:I11"/>
      <pageMargins left="0.7" right="0.7" top="0.75" bottom="0.75" header="0.3" footer="0.3"/>
      <pageSetup paperSize="9" orientation="portrait" r:id="rId3"/>
    </customSheetView>
    <customSheetView guid="{78BEB479-57CC-4BBB-8F3F-73AA0BAD3F3D}" scale="55" showPageBreaks="1" hiddenColumns="1" view="pageBreakPreview">
      <selection activeCell="E8" sqref="E8"/>
      <pageMargins left="0.7" right="0.7" top="0.75" bottom="0.75" header="0.3" footer="0.3"/>
      <pageSetup paperSize="9" orientation="portrait" r:id="rId4"/>
    </customSheetView>
    <customSheetView guid="{6AC0ED22-CCBF-444B-9F29-F3EDD4234483}" scale="55" showPageBreaks="1" hiddenColumns="1" view="pageBreakPreview">
      <selection activeCell="E8" sqref="E8"/>
      <pageMargins left="0.7" right="0.7" top="0.75" bottom="0.75" header="0.3" footer="0.3"/>
      <pageSetup paperSize="9" orientation="portrait" r:id="rId5"/>
    </customSheetView>
    <customSheetView guid="{F1DC9DCC-06E3-4E7B-88AF-BCE58DCEC1FC}" scale="55" showPageBreaks="1" hiddenColumns="1" view="pageBreakPreview">
      <selection activeCell="F24" sqref="F22:F24"/>
      <pageMargins left="0.7" right="0.7" top="0.75" bottom="0.75" header="0.3" footer="0.3"/>
      <pageSetup paperSize="9" orientation="portrait" r:id="rId6"/>
    </customSheetView>
    <customSheetView guid="{F02E4BFF-91CB-4809-939D-2DEDB7A6D27E}" scale="55" showPageBreaks="1" hiddenColumns="1" view="pageBreakPreview">
      <selection activeCell="E8" sqref="E8"/>
      <pageMargins left="0.7" right="0.7" top="0.75" bottom="0.75" header="0.3" footer="0.3"/>
      <pageSetup paperSize="9" orientation="portrait" r:id="rId7"/>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8"/>
    </customSheetView>
    <customSheetView guid="{80AD08A8-345A-453A-A104-5E3DA1078B6F}" scale="55" showPageBreaks="1" hiddenColumns="1" view="pageBreakPreview">
      <selection activeCell="J10" sqref="J10"/>
      <pageMargins left="0.7" right="0.7" top="0.75" bottom="0.75" header="0.3" footer="0.3"/>
      <pageSetup paperSize="9" orientation="portrait" r:id="rId9"/>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10"/>
    </customSheetView>
    <customSheetView guid="{B08D60EB-17AC-43BC-A2EA-BCC34DA15115}" scale="55" showPageBreaks="1" hiddenColumns="1" view="pageBreakPreview">
      <selection activeCell="E8" sqref="E8"/>
      <pageMargins left="0.7" right="0.7" top="0.75" bottom="0.75" header="0.3" footer="0.3"/>
      <pageSetup paperSize="9" orientation="portrait" r:id="rId11"/>
    </customSheetView>
    <customSheetView guid="{289EDABA-C5A9-419A-80C6-5151B0E77175}" scale="55" showPageBreaks="1" hiddenColumns="1" view="pageBreakPreview">
      <selection activeCell="I6" sqref="I6:I11"/>
      <pageMargins left="0.7" right="0.7" top="0.75" bottom="0.75" header="0.3" footer="0.3"/>
      <pageSetup paperSize="9" orientation="portrait" r:id="rId12"/>
    </customSheetView>
    <customSheetView guid="{A5DFC301-5C67-4FC6-85AF-FDF62108DB8C}" scale="55" showPageBreaks="1" hiddenColumns="1" view="pageBreakPreview">
      <selection activeCell="E8" sqref="E8"/>
      <pageMargins left="0.7" right="0.7" top="0.75" bottom="0.75" header="0.3" footer="0.3"/>
      <pageSetup paperSize="9" orientation="portrait" r:id="rId13"/>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14"/>
    </customSheetView>
    <customSheetView guid="{3A1AD47D-D360-494C-B851-D14B33F8032B}" scale="55" showPageBreaks="1" hiddenColumns="1" view="pageBreakPreview">
      <selection activeCell="E8" sqref="E8"/>
      <pageMargins left="0.7" right="0.7" top="0.75" bottom="0.75" header="0.3" footer="0.3"/>
      <pageSetup paperSize="9" orientation="portrait" r:id="rId15"/>
    </customSheetView>
    <customSheetView guid="{0A7892A9-C788-4A52-B70F-E061EF7EBA75}" scale="55" showPageBreaks="1" hiddenColumns="1" view="pageBreakPreview">
      <selection activeCell="E8" sqref="E8"/>
      <pageMargins left="0.7" right="0.7" top="0.75" bottom="0.75" header="0.3" footer="0.3"/>
      <pageSetup paperSize="9" orientation="portrait" r:id="rId16"/>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17"/>
    </customSheetView>
    <customSheetView guid="{06A69783-2FAA-4B05-9CD3-C97C7DF94659}" scale="55" showPageBreaks="1" hiddenColumns="1" view="pageBreakPreview">
      <selection activeCell="E8" sqref="E8"/>
      <pageMargins left="0.7" right="0.7" top="0.75" bottom="0.75" header="0.3" footer="0.3"/>
      <pageSetup paperSize="9" orientation="portrait" r:id="rId18"/>
    </customSheetView>
    <customSheetView guid="{6A6C9703-C16B-46D2-8CEE-AD24BCFE6CF3}" scale="55" showPageBreaks="1" hiddenColumns="1" view="pageBreakPreview">
      <selection activeCell="E8" sqref="E8"/>
      <pageMargins left="0.7" right="0.7" top="0.75" bottom="0.75" header="0.3" footer="0.3"/>
      <pageSetup paperSize="9" orientation="portrait" r:id="rId19"/>
    </customSheetView>
    <customSheetView guid="{7ECADF5B-4174-4035-8137-3D83A4A93CD5}" scale="55" showPageBreaks="1" hiddenColumns="1" view="pageBreakPreview">
      <selection activeCell="E8" sqref="E8"/>
      <pageMargins left="0.7" right="0.7" top="0.75" bottom="0.75" header="0.3" footer="0.3"/>
      <pageSetup paperSize="9" orientation="portrait" r:id="rId20"/>
    </customSheetView>
    <customSheetView guid="{5F1BE36F-0832-42CE-A3FC-1A76BC593CBA}" scale="55" showPageBreaks="1" hiddenColumns="1" view="pageBreakPreview">
      <selection activeCell="E8" sqref="E8"/>
      <pageMargins left="0.7" right="0.7" top="0.75" bottom="0.75" header="0.3" footer="0.3"/>
      <pageSetup paperSize="9" orientation="portrait" r:id="rId21"/>
    </customSheetView>
    <customSheetView guid="{2632A833-96F5-4A25-97EB-81ED19BC2F66}" scale="55" showPageBreaks="1" hiddenColumns="1" view="pageBreakPreview">
      <selection activeCell="E8" sqref="E8"/>
      <pageMargins left="0.7" right="0.7" top="0.75" bottom="0.75" header="0.3" footer="0.3"/>
      <pageSetup paperSize="9" orientation="portrait" r:id="rId22"/>
    </customSheetView>
    <customSheetView guid="{459390C8-C5DF-49F1-A77C-C618340F3CD1}" scale="55" showPageBreaks="1" hiddenColumns="1" view="pageBreakPreview">
      <selection activeCell="E8" sqref="E8"/>
      <pageMargins left="0.7" right="0.7" top="0.75" bottom="0.75" header="0.3" footer="0.3"/>
      <pageSetup paperSize="9" orientation="portrait" r:id="rId23"/>
    </customSheetView>
    <customSheetView guid="{73C3B9D4-9210-43F5-9883-0E949EA0E341}" scale="55" showPageBreaks="1" hiddenColumns="1" view="pageBreakPreview">
      <selection activeCell="I6" sqref="I6:I11"/>
      <pageMargins left="0.7" right="0.7" top="0.75" bottom="0.75" header="0.3" footer="0.3"/>
      <pageSetup paperSize="9" orientation="portrait" r:id="rId24"/>
    </customSheetView>
    <customSheetView guid="{DBB9E7F6-7701-4D52-8273-C96C8672D403}" scale="55" showPageBreaks="1" hiddenColumns="1" view="pageBreakPreview">
      <selection activeCell="E8" sqref="E8"/>
      <pageMargins left="0.7" right="0.7" top="0.75" bottom="0.75" header="0.3" footer="0.3"/>
      <pageSetup paperSize="9" orientation="portrait" r:id="rId25"/>
    </customSheetView>
    <customSheetView guid="{BEF67C10-7FC6-4F33-B3F9-204F29E3E218}" scale="55" showPageBreaks="1" hiddenColumns="1" view="pageBreakPreview">
      <selection activeCell="E8" sqref="E8"/>
      <pageMargins left="0.7" right="0.7" top="0.75" bottom="0.75" header="0.3" footer="0.3"/>
      <pageSetup paperSize="9" orientation="portrait" r:id="rId26"/>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27"/>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28"/>
    </customSheetView>
    <customSheetView guid="{29B41C1A-DE4D-4DEA-B90B-19C46C754CB5}" scale="55" showPageBreaks="1" hiddenColumns="1" view="pageBreakPreview">
      <selection activeCell="E8" sqref="E8"/>
      <pageMargins left="0.7" right="0.7" top="0.75" bottom="0.75" header="0.3" footer="0.3"/>
      <pageSetup paperSize="9" orientation="portrait" r:id="rId29"/>
    </customSheetView>
    <customSheetView guid="{2BD323B3-0AFD-4A0F-92BE-DE4822DF2931}" scale="55" showPageBreaks="1" hiddenColumns="1" view="pageBreakPreview">
      <selection activeCell="E8" sqref="E8"/>
      <pageMargins left="0.7" right="0.7" top="0.75" bottom="0.75" header="0.3" footer="0.3"/>
      <pageSetup paperSize="9" orientation="portrait" r:id="rId30"/>
    </customSheetView>
    <customSheetView guid="{536E4AEA-F618-4F85-8552-BC1DB5601AA9}" scale="55" showPageBreaks="1" hiddenColumns="1" view="pageBreakPreview">
      <selection activeCell="I6" sqref="I6:I11"/>
      <pageMargins left="0.7" right="0.7" top="0.75" bottom="0.75" header="0.3" footer="0.3"/>
      <pageSetup paperSize="9" orientation="portrait" r:id="rId31"/>
    </customSheetView>
    <customSheetView guid="{8E7CBF92-2A8A-4486-AE31-320A2A4BD935}" scale="55" showPageBreaks="1" hiddenColumns="1" view="pageBreakPreview">
      <selection activeCell="I6" sqref="I6:I11"/>
      <pageMargins left="0.7" right="0.7" top="0.75" bottom="0.75" header="0.3" footer="0.3"/>
      <pageSetup paperSize="9" orientation="portrait" r:id="rId32"/>
    </customSheetView>
    <customSheetView guid="{E5A2ECE4-B75B-45A2-AE22-0D04E85CEB66}" scale="55" showPageBreaks="1" hiddenColumns="1" view="pageBreakPreview">
      <selection activeCell="E8" sqref="E8"/>
      <pageMargins left="0.7" right="0.7" top="0.75" bottom="0.75" header="0.3" footer="0.3"/>
      <pageSetup paperSize="9" orientation="portrait" r:id="rId33"/>
    </customSheetView>
    <customSheetView guid="{62E99341-31CC-4B22-ACCE-D0C55385ECC0}" scale="55" showPageBreaks="1" hiddenColumns="1" view="pageBreakPreview">
      <selection activeCell="E8" sqref="E8"/>
      <pageMargins left="0.7" right="0.7" top="0.75" bottom="0.75" header="0.3" footer="0.3"/>
      <pageSetup paperSize="9" orientation="portrait" r:id="rId34"/>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92"/>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0" t="s">
        <v>162</v>
      </c>
      <c r="C5" s="281"/>
      <c r="D5" s="281"/>
      <c r="E5" s="281"/>
      <c r="F5" s="281"/>
      <c r="G5" s="281"/>
      <c r="H5" s="281"/>
      <c r="I5" s="281"/>
      <c r="J5" s="281"/>
      <c r="K5" s="281"/>
      <c r="L5" s="281"/>
      <c r="M5" s="281"/>
      <c r="N5" s="281"/>
      <c r="O5" s="281"/>
      <c r="P5" s="281"/>
      <c r="Q5" s="281"/>
      <c r="R5" s="281"/>
      <c r="S5" s="281"/>
      <c r="T5" s="282"/>
    </row>
    <row r="6" spans="1:20" ht="47.25" x14ac:dyDescent="0.25">
      <c r="A6" s="24">
        <v>1</v>
      </c>
      <c r="B6" s="17" t="s">
        <v>19</v>
      </c>
      <c r="C6" s="8" t="s">
        <v>163</v>
      </c>
      <c r="D6" s="23" t="s">
        <v>25</v>
      </c>
      <c r="E6" s="23">
        <v>1</v>
      </c>
      <c r="F6" s="10">
        <v>1</v>
      </c>
      <c r="G6" s="55"/>
      <c r="H6" s="87"/>
      <c r="I6" s="87"/>
      <c r="J6" s="115"/>
      <c r="K6" s="115"/>
      <c r="L6" s="23"/>
      <c r="M6" s="23"/>
      <c r="N6" s="138"/>
      <c r="O6" s="23"/>
      <c r="P6" s="189"/>
      <c r="Q6" s="189"/>
      <c r="R6" s="195"/>
      <c r="S6" s="11"/>
      <c r="T6" s="8"/>
    </row>
    <row r="7" spans="1:20" ht="78.75" x14ac:dyDescent="0.25">
      <c r="A7" s="24">
        <v>2</v>
      </c>
      <c r="B7" s="17" t="s">
        <v>23</v>
      </c>
      <c r="C7" s="8" t="s">
        <v>164</v>
      </c>
      <c r="D7" s="23" t="s">
        <v>28</v>
      </c>
      <c r="E7" s="23">
        <v>100</v>
      </c>
      <c r="F7" s="10">
        <v>100</v>
      </c>
      <c r="G7" s="55"/>
      <c r="H7" s="87"/>
      <c r="I7" s="87"/>
      <c r="J7" s="115"/>
      <c r="K7" s="115"/>
      <c r="L7" s="130"/>
      <c r="M7" s="130"/>
      <c r="N7" s="138"/>
      <c r="O7" s="142"/>
      <c r="P7" s="189"/>
      <c r="Q7" s="189"/>
      <c r="R7" s="195"/>
      <c r="S7" s="11"/>
      <c r="T7" s="8"/>
    </row>
    <row r="8" spans="1:20" ht="112.5" customHeight="1" x14ac:dyDescent="0.25">
      <c r="A8" s="41">
        <v>3</v>
      </c>
      <c r="B8" s="17" t="s">
        <v>26</v>
      </c>
      <c r="C8" s="8" t="s">
        <v>165</v>
      </c>
      <c r="D8" s="23" t="s">
        <v>28</v>
      </c>
      <c r="E8" s="23">
        <v>100</v>
      </c>
      <c r="F8" s="10">
        <v>100</v>
      </c>
      <c r="G8" s="55"/>
      <c r="H8" s="87"/>
      <c r="I8" s="87"/>
      <c r="J8" s="115"/>
      <c r="K8" s="115"/>
      <c r="L8" s="130"/>
      <c r="M8" s="130"/>
      <c r="N8" s="138"/>
      <c r="O8" s="142"/>
      <c r="P8" s="189"/>
      <c r="Q8" s="189"/>
      <c r="R8" s="199"/>
      <c r="S8" s="40"/>
      <c r="T8" s="40"/>
    </row>
    <row r="9" spans="1:20" ht="47.25" x14ac:dyDescent="0.25">
      <c r="A9" s="25">
        <v>4</v>
      </c>
      <c r="B9" s="13" t="s">
        <v>43</v>
      </c>
      <c r="C9" s="8" t="s">
        <v>166</v>
      </c>
      <c r="D9" s="23" t="s">
        <v>28</v>
      </c>
      <c r="E9" s="23">
        <v>100</v>
      </c>
      <c r="F9" s="10">
        <v>100</v>
      </c>
      <c r="G9" s="55"/>
      <c r="H9" s="87"/>
      <c r="I9" s="87"/>
      <c r="J9" s="115"/>
      <c r="K9" s="115"/>
      <c r="L9" s="130"/>
      <c r="M9" s="130"/>
      <c r="N9" s="138"/>
      <c r="O9" s="142"/>
      <c r="P9" s="189"/>
      <c r="Q9" s="189"/>
      <c r="R9" s="195"/>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55" showPageBreaks="1" hiddenColumns="1" view="pageBreakPreview">
      <selection activeCell="F8" sqref="F8"/>
      <pageMargins left="0.7" right="0.7" top="0.75" bottom="0.75" header="0.3" footer="0.3"/>
      <pageSetup paperSize="9" orientation="portrait" r:id="rId2"/>
    </customSheetView>
    <customSheetView guid="{4FCF4851-1FFB-4291-9E63-B5ADD52F8DBE}" showPageBreaks="1" hiddenColumns="1" view="pageBreakPreview" topLeftCell="J1">
      <selection activeCell="R7" sqref="R7"/>
      <pageMargins left="0.7" right="0.7" top="0.75" bottom="0.75" header="0.3" footer="0.3"/>
      <pageSetup paperSize="9" orientation="portrait" r:id="rId3"/>
    </customSheetView>
    <customSheetView guid="{78BEB479-57CC-4BBB-8F3F-73AA0BAD3F3D}" scale="55" showPageBreaks="1" hiddenColumns="1" view="pageBreakPreview">
      <selection activeCell="F8" sqref="F8"/>
      <pageMargins left="0.7" right="0.7" top="0.75" bottom="0.75" header="0.3" footer="0.3"/>
      <pageSetup paperSize="9" orientation="portrait" r:id="rId4"/>
    </customSheetView>
    <customSheetView guid="{6AC0ED22-CCBF-444B-9F29-F3EDD4234483}" scale="55" showPageBreaks="1" hiddenColumns="1" view="pageBreakPreview">
      <selection activeCell="F8" sqref="F8"/>
      <pageMargins left="0.7" right="0.7" top="0.75" bottom="0.75" header="0.3" footer="0.3"/>
      <pageSetup paperSize="9" orientation="portrait" r:id="rId5"/>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6"/>
    </customSheetView>
    <customSheetView guid="{F02E4BFF-91CB-4809-939D-2DEDB7A6D27E}" scale="55" showPageBreaks="1" hiddenColumns="1" view="pageBreakPreview">
      <selection activeCell="F8" sqref="F8"/>
      <pageMargins left="0.7" right="0.7" top="0.75" bottom="0.75" header="0.3" footer="0.3"/>
      <pageSetup paperSize="9" orientation="portrait" r:id="rId7"/>
    </customSheetView>
    <customSheetView guid="{BC0D032C-B7DF-4F2E-B1DC-6C55D32E50A7}" scale="55" showPageBreaks="1" hiddenColumns="1" view="pageBreakPreview">
      <selection activeCell="F8" sqref="F8"/>
      <pageMargins left="0.7" right="0.7" top="0.75" bottom="0.75" header="0.3" footer="0.3"/>
      <pageSetup paperSize="9" orientation="portrait" r:id="rId8"/>
    </customSheetView>
    <customSheetView guid="{80AD08A8-345A-453A-A104-5E3DA1078B6F}" scale="55" showPageBreaks="1" hiddenColumns="1" view="pageBreakPreview">
      <selection activeCell="F8" sqref="F8"/>
      <pageMargins left="0.7" right="0.7" top="0.75" bottom="0.75" header="0.3" footer="0.3"/>
      <pageSetup paperSize="9" orientation="portrait" r:id="rId9"/>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10"/>
    </customSheetView>
    <customSheetView guid="{B08D60EB-17AC-43BC-A2EA-BCC34DA15115}" showPageBreaks="1" hiddenColumns="1" view="pageBreakPreview" topLeftCell="G1">
      <selection activeCell="T8" sqref="T8"/>
      <pageMargins left="0.7" right="0.7" top="0.75" bottom="0.75" header="0.3" footer="0.3"/>
      <pageSetup paperSize="9" orientation="portrait" r:id="rId11"/>
    </customSheetView>
    <customSheetView guid="{289EDABA-C5A9-419A-80C6-5151B0E77175}" showPageBreaks="1" hiddenColumns="1" view="pageBreakPreview" topLeftCell="J1">
      <selection activeCell="R7" sqref="R7"/>
      <pageMargins left="0.7" right="0.7" top="0.75" bottom="0.75" header="0.3" footer="0.3"/>
      <pageSetup paperSize="9" orientation="portrait" r:id="rId12"/>
    </customSheetView>
    <customSheetView guid="{A5DFC301-5C67-4FC6-85AF-FDF62108DB8C}" scale="55" showPageBreaks="1" hiddenColumns="1" view="pageBreakPreview">
      <selection activeCell="F8" sqref="F8"/>
      <pageMargins left="0.7" right="0.7" top="0.75" bottom="0.75" header="0.3" footer="0.3"/>
      <pageSetup paperSize="9" orientation="portrait" r:id="rId13"/>
    </customSheetView>
    <customSheetView guid="{DC2E917C-7EDA-4B90-B3FB-550D32D31915}" scale="55" showPageBreaks="1" hiddenColumns="1" view="pageBreakPreview">
      <selection activeCell="F8" sqref="F8"/>
      <pageMargins left="0.7" right="0.7" top="0.75" bottom="0.75" header="0.3" footer="0.3"/>
      <pageSetup paperSize="9" orientation="portrait" r:id="rId14"/>
    </customSheetView>
    <customSheetView guid="{3A1AD47D-D360-494C-B851-D14B33F8032B}" scale="55" showPageBreaks="1" hiddenColumns="1" view="pageBreakPreview">
      <selection activeCell="F8" sqref="F8"/>
      <pageMargins left="0.7" right="0.7" top="0.75" bottom="0.75" header="0.3" footer="0.3"/>
      <pageSetup paperSize="9" orientation="portrait" r:id="rId15"/>
    </customSheetView>
    <customSheetView guid="{0A7892A9-C788-4A52-B70F-E061EF7EBA75}" scale="55" showPageBreaks="1" hiddenColumns="1" view="pageBreakPreview">
      <selection activeCell="F8" sqref="F8"/>
      <pageMargins left="0.7" right="0.7" top="0.75" bottom="0.75" header="0.3" footer="0.3"/>
      <pageSetup paperSize="9" orientation="portrait" r:id="rId16"/>
    </customSheetView>
    <customSheetView guid="{E82CE51D-E642-4881-A0F3-F33C1C34AFA1}" scale="55" showPageBreaks="1" hiddenColumns="1" view="pageBreakPreview">
      <selection activeCell="F8" sqref="F8"/>
      <pageMargins left="0.7" right="0.7" top="0.75" bottom="0.75" header="0.3" footer="0.3"/>
      <pageSetup paperSize="9" orientation="portrait" r:id="rId17"/>
    </customSheetView>
    <customSheetView guid="{06A69783-2FAA-4B05-9CD3-C97C7DF94659}" scale="55" showPageBreaks="1" hiddenColumns="1" view="pageBreakPreview">
      <selection activeCell="F8" sqref="F8"/>
      <pageMargins left="0.7" right="0.7" top="0.75" bottom="0.75" header="0.3" footer="0.3"/>
      <pageSetup paperSize="9" orientation="portrait" r:id="rId18"/>
    </customSheetView>
    <customSheetView guid="{6A6C9703-C16B-46D2-8CEE-AD24BCFE6CF3}" scale="55" showPageBreaks="1" hiddenColumns="1" view="pageBreakPreview">
      <selection activeCell="F8" sqref="F8"/>
      <pageMargins left="0.7" right="0.7" top="0.75" bottom="0.75" header="0.3" footer="0.3"/>
      <pageSetup paperSize="9" orientation="portrait" r:id="rId19"/>
    </customSheetView>
    <customSheetView guid="{7ECADF5B-4174-4035-8137-3D83A4A93CD5}" scale="55" showPageBreaks="1" hiddenColumns="1" view="pageBreakPreview">
      <selection activeCell="F8" sqref="F8"/>
      <pageMargins left="0.7" right="0.7" top="0.75" bottom="0.75" header="0.3" footer="0.3"/>
      <pageSetup paperSize="9" orientation="portrait" r:id="rId20"/>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21"/>
    </customSheetView>
    <customSheetView guid="{2632A833-96F5-4A25-97EB-81ED19BC2F66}" scale="55" showPageBreaks="1" hiddenColumns="1" view="pageBreakPreview">
      <selection activeCell="F8" sqref="F8"/>
      <pageMargins left="0.7" right="0.7" top="0.75" bottom="0.75" header="0.3" footer="0.3"/>
      <pageSetup paperSize="9" orientation="portrait" r:id="rId22"/>
    </customSheetView>
    <customSheetView guid="{459390C8-C5DF-49F1-A77C-C618340F3CD1}" scale="55" showPageBreaks="1" hiddenColumns="1" view="pageBreakPreview">
      <selection activeCell="F8" sqref="F8"/>
      <pageMargins left="0.7" right="0.7" top="0.75" bottom="0.75" header="0.3" footer="0.3"/>
      <pageSetup paperSize="9" orientation="portrait" r:id="rId23"/>
    </customSheetView>
    <customSheetView guid="{73C3B9D4-9210-43F5-9883-0E949EA0E341}" scale="55" showPageBreaks="1" hiddenColumns="1" view="pageBreakPreview">
      <selection activeCell="H6" sqref="H6:I9"/>
      <pageMargins left="0.7" right="0.7" top="0.75" bottom="0.75" header="0.3" footer="0.3"/>
      <pageSetup paperSize="9" orientation="portrait" r:id="rId24"/>
    </customSheetView>
    <customSheetView guid="{DBB9E7F6-7701-4D52-8273-C96C8672D403}" showPageBreaks="1" hiddenColumns="1" view="pageBreakPreview" topLeftCell="J1">
      <selection activeCell="O8" sqref="O8"/>
      <pageMargins left="0.7" right="0.7" top="0.75" bottom="0.75" header="0.3" footer="0.3"/>
      <pageSetup paperSize="9" orientation="portrait" r:id="rId25"/>
    </customSheetView>
    <customSheetView guid="{BEF67C10-7FC6-4F33-B3F9-204F29E3E218}" scale="55" showPageBreaks="1" hiddenColumns="1" view="pageBreakPreview">
      <selection activeCell="F8" sqref="F8"/>
      <pageMargins left="0.7" right="0.7" top="0.75" bottom="0.75" header="0.3" footer="0.3"/>
      <pageSetup paperSize="9" orientation="portrait" r:id="rId26"/>
    </customSheetView>
    <customSheetView guid="{CC311ED5-8E9A-4A74-AF81-E2B2B6EAD85B}" scale="55" showPageBreaks="1" hiddenColumns="1" view="pageBreakPreview">
      <selection activeCell="H6" sqref="H6:I9"/>
      <pageMargins left="0.7" right="0.7" top="0.75" bottom="0.75" header="0.3" footer="0.3"/>
      <pageSetup paperSize="9" orientation="portrait" r:id="rId27"/>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28"/>
    </customSheetView>
    <customSheetView guid="{29B41C1A-DE4D-4DEA-B90B-19C46C754CB5}" scale="55" showPageBreaks="1" hiddenColumns="1" view="pageBreakPreview">
      <selection activeCell="F8" sqref="F8"/>
      <pageMargins left="0.7" right="0.7" top="0.75" bottom="0.75" header="0.3" footer="0.3"/>
      <pageSetup paperSize="9" orientation="portrait" r:id="rId29"/>
    </customSheetView>
    <customSheetView guid="{2BD323B3-0AFD-4A0F-92BE-DE4822DF2931}" scale="55" showPageBreaks="1" hiddenColumns="1" view="pageBreakPreview">
      <selection activeCell="F8" sqref="F8"/>
      <pageMargins left="0.7" right="0.7" top="0.75" bottom="0.75" header="0.3" footer="0.3"/>
      <pageSetup paperSize="9" orientation="portrait" r:id="rId30"/>
    </customSheetView>
    <customSheetView guid="{536E4AEA-F618-4F85-8552-BC1DB5601AA9}" scale="55" showPageBreaks="1" hiddenColumns="1" view="pageBreakPreview">
      <selection activeCell="H6" sqref="H6:I9"/>
      <pageMargins left="0.7" right="0.7" top="0.75" bottom="0.75" header="0.3" footer="0.3"/>
      <pageSetup paperSize="9" orientation="portrait" r:id="rId31"/>
    </customSheetView>
    <customSheetView guid="{8E7CBF92-2A8A-4486-AE31-320A2A4BD935}" scale="50" showPageBreaks="1" hiddenColumns="1" view="pageBreakPreview">
      <selection activeCell="L9" sqref="L9"/>
      <pageMargins left="0.7" right="0.7" top="0.75" bottom="0.75" header="0.3" footer="0.3"/>
      <pageSetup paperSize="9" orientation="portrait" r:id="rId32"/>
    </customSheetView>
    <customSheetView guid="{E5A2ECE4-B75B-45A2-AE22-0D04E85CEB66}" scale="55" showPageBreaks="1" hiddenColumns="1" view="pageBreakPreview">
      <selection activeCell="F8" sqref="F8"/>
      <pageMargins left="0.7" right="0.7" top="0.75" bottom="0.75" header="0.3" footer="0.3"/>
      <pageSetup paperSize="9" orientation="portrait" r:id="rId33"/>
    </customSheetView>
    <customSheetView guid="{62E99341-31CC-4B22-ACCE-D0C55385ECC0}" scale="55" showPageBreaks="1" hiddenColumns="1" view="pageBreakPreview">
      <selection activeCell="F8" sqref="F8"/>
      <pageMargins left="0.7" right="0.7" top="0.75" bottom="0.75" header="0.3" footer="0.3"/>
      <pageSetup paperSize="9" orientation="portrait" r:id="rId34"/>
    </customSheetView>
    <customSheetView guid="{0E67524B-A824-49FB-A67D-C1771603425D}"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85"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85"/>
      <c r="C3" s="287"/>
      <c r="D3" s="288"/>
      <c r="E3" s="288"/>
      <c r="F3" s="288"/>
      <c r="G3" s="2" t="s">
        <v>5</v>
      </c>
      <c r="H3" s="2" t="s">
        <v>6</v>
      </c>
      <c r="I3" s="70" t="s">
        <v>7</v>
      </c>
      <c r="J3" s="70" t="s">
        <v>8</v>
      </c>
      <c r="K3" s="70" t="s">
        <v>9</v>
      </c>
      <c r="L3" s="70"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0" t="s">
        <v>184</v>
      </c>
      <c r="C5" s="281"/>
      <c r="D5" s="281"/>
      <c r="E5" s="281"/>
      <c r="F5" s="281"/>
      <c r="G5" s="281"/>
      <c r="H5" s="281"/>
      <c r="I5" s="281"/>
      <c r="J5" s="281"/>
      <c r="K5" s="281"/>
      <c r="L5" s="281"/>
      <c r="M5" s="281"/>
      <c r="N5" s="281"/>
      <c r="O5" s="281"/>
      <c r="P5" s="281"/>
      <c r="Q5" s="281"/>
      <c r="R5" s="281"/>
      <c r="S5" s="281"/>
      <c r="T5" s="282"/>
    </row>
    <row r="6" spans="1:20" ht="81.75" customHeight="1" x14ac:dyDescent="0.25">
      <c r="A6" s="24">
        <v>1</v>
      </c>
      <c r="B6" s="17" t="s">
        <v>19</v>
      </c>
      <c r="C6" s="8" t="s">
        <v>168</v>
      </c>
      <c r="D6" s="23" t="s">
        <v>167</v>
      </c>
      <c r="E6" s="23">
        <v>0.56999999999999995</v>
      </c>
      <c r="F6" s="85">
        <v>0.56999999999999995</v>
      </c>
      <c r="G6" s="57" t="s">
        <v>82</v>
      </c>
      <c r="H6" s="57" t="s">
        <v>82</v>
      </c>
      <c r="I6" s="83"/>
      <c r="J6" s="98"/>
      <c r="K6" s="104"/>
      <c r="L6" s="141"/>
      <c r="M6" s="141"/>
      <c r="N6" s="143"/>
      <c r="O6" s="141"/>
      <c r="P6" s="194"/>
      <c r="Q6" s="194"/>
      <c r="R6" s="194"/>
      <c r="S6" s="27" t="e">
        <f>#REF!</f>
        <v>#REF!</v>
      </c>
      <c r="T6" s="69" t="s">
        <v>283</v>
      </c>
    </row>
    <row r="7" spans="1:20" ht="69.75" customHeight="1" x14ac:dyDescent="0.25">
      <c r="A7" s="24">
        <v>2</v>
      </c>
      <c r="B7" s="17" t="s">
        <v>23</v>
      </c>
      <c r="C7" s="8" t="s">
        <v>169</v>
      </c>
      <c r="D7" s="23" t="s">
        <v>148</v>
      </c>
      <c r="E7" s="23">
        <v>240</v>
      </c>
      <c r="F7" s="21">
        <v>360</v>
      </c>
      <c r="G7" s="57" t="s">
        <v>82</v>
      </c>
      <c r="H7" s="57" t="s">
        <v>82</v>
      </c>
      <c r="I7" s="83"/>
      <c r="J7" s="13"/>
      <c r="K7" s="13"/>
      <c r="L7" s="13"/>
      <c r="M7" s="13"/>
      <c r="N7" s="13"/>
      <c r="O7" s="141"/>
      <c r="P7" s="33"/>
      <c r="Q7" s="33"/>
      <c r="R7" s="194"/>
      <c r="S7" s="27" t="e">
        <f>#REF!</f>
        <v>#REF!</v>
      </c>
      <c r="T7" s="69" t="s">
        <v>284</v>
      </c>
    </row>
    <row r="8" spans="1:20" ht="57.75" customHeight="1" x14ac:dyDescent="0.25">
      <c r="A8" s="24">
        <v>3</v>
      </c>
      <c r="B8" s="17" t="s">
        <v>26</v>
      </c>
      <c r="C8" s="8" t="s">
        <v>170</v>
      </c>
      <c r="D8" s="23" t="s">
        <v>171</v>
      </c>
      <c r="E8" s="23">
        <v>56</v>
      </c>
      <c r="F8" s="21">
        <v>56</v>
      </c>
      <c r="G8" s="57" t="s">
        <v>82</v>
      </c>
      <c r="H8" s="57" t="s">
        <v>82</v>
      </c>
      <c r="I8" s="83"/>
      <c r="J8" s="98"/>
      <c r="K8" s="104"/>
      <c r="L8" s="13"/>
      <c r="M8" s="13"/>
      <c r="N8" s="13"/>
      <c r="O8" s="13"/>
      <c r="P8" s="33"/>
      <c r="Q8" s="139"/>
      <c r="R8" s="139"/>
      <c r="S8" s="27" t="e">
        <f>#REF!</f>
        <v>#REF!</v>
      </c>
      <c r="T8" s="69" t="s">
        <v>285</v>
      </c>
    </row>
    <row r="9" spans="1:20" ht="56.25" customHeight="1" x14ac:dyDescent="0.25">
      <c r="A9" s="25">
        <v>4</v>
      </c>
      <c r="B9" s="13" t="s">
        <v>43</v>
      </c>
      <c r="C9" s="8" t="s">
        <v>172</v>
      </c>
      <c r="D9" s="23" t="s">
        <v>90</v>
      </c>
      <c r="E9" s="23">
        <v>2</v>
      </c>
      <c r="F9" s="21">
        <v>1</v>
      </c>
      <c r="G9" s="57" t="s">
        <v>82</v>
      </c>
      <c r="H9" s="57" t="s">
        <v>82</v>
      </c>
      <c r="I9" s="83"/>
      <c r="J9" s="98"/>
      <c r="K9" s="104"/>
      <c r="L9" s="129"/>
      <c r="M9" s="13"/>
      <c r="N9" s="13"/>
      <c r="O9" s="13"/>
      <c r="P9" s="54"/>
      <c r="Q9" s="54"/>
      <c r="R9" s="54"/>
      <c r="S9" s="27" t="e">
        <f>#REF!</f>
        <v>#REF!</v>
      </c>
      <c r="T9" s="69" t="s">
        <v>286</v>
      </c>
    </row>
    <row r="10" spans="1:20" ht="94.5" customHeight="1" x14ac:dyDescent="0.25">
      <c r="A10" s="25">
        <v>5</v>
      </c>
      <c r="B10" s="13" t="s">
        <v>45</v>
      </c>
      <c r="C10" s="8" t="s">
        <v>173</v>
      </c>
      <c r="D10" s="23" t="s">
        <v>28</v>
      </c>
      <c r="E10" s="23">
        <v>100</v>
      </c>
      <c r="F10" s="21">
        <v>100</v>
      </c>
      <c r="G10" s="57" t="s">
        <v>82</v>
      </c>
      <c r="H10" s="57" t="s">
        <v>82</v>
      </c>
      <c r="I10" s="83"/>
      <c r="J10" s="141"/>
      <c r="K10" s="141"/>
      <c r="L10" s="141"/>
      <c r="M10" s="141"/>
      <c r="N10" s="141"/>
      <c r="O10" s="141"/>
      <c r="P10" s="194"/>
      <c r="Q10" s="194"/>
      <c r="R10" s="54"/>
      <c r="S10" s="27" t="e">
        <f>#REF!</f>
        <v>#REF!</v>
      </c>
      <c r="T10" s="69"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F48E67D2-2C8C-4D86-A2A9-F44F569AC752}" showPageBreaks="1" hiddenColumns="1" view="pageBreakPreview">
      <selection activeCell="T9" sqref="T9"/>
      <pageMargins left="0.7" right="0.7" top="0.75" bottom="0.75" header="0.3" footer="0.3"/>
      <pageSetup paperSize="9" orientation="portrait" r:id="rId2"/>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
    </customSheetView>
    <customSheetView guid="{78BEB479-57CC-4BBB-8F3F-73AA0BAD3F3D}" showPageBreaks="1" hiddenColumns="1" view="pageBreakPreview">
      <selection activeCell="T9" sqref="T9"/>
      <pageMargins left="0.7" right="0.7" top="0.75" bottom="0.75" header="0.3" footer="0.3"/>
      <pageSetup paperSize="9" orientation="portrait" r:id="rId4"/>
    </customSheetView>
    <customSheetView guid="{6AC0ED22-CCBF-444B-9F29-F3EDD4234483}" showPageBreaks="1" hiddenColumns="1" view="pageBreakPreview">
      <selection activeCell="T16" sqref="T16"/>
      <pageMargins left="0.7" right="0.7" top="0.75" bottom="0.75" header="0.3" footer="0.3"/>
      <pageSetup paperSize="9" orientation="portrait" r:id="rId5"/>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6"/>
    </customSheetView>
    <customSheetView guid="{F02E4BFF-91CB-4809-939D-2DEDB7A6D27E}" showPageBreaks="1" hiddenColumns="1" view="pageBreakPreview">
      <selection activeCell="T9" sqref="T9"/>
      <pageMargins left="0.7" right="0.7" top="0.75" bottom="0.75" header="0.3" footer="0.3"/>
      <pageSetup paperSize="9" orientation="portrait" r:id="rId7"/>
    </customSheetView>
    <customSheetView guid="{BC0D032C-B7DF-4F2E-B1DC-6C55D32E50A7}" showPageBreaks="1" hiddenColumns="1" view="pageBreakPreview">
      <selection activeCell="T9" sqref="T9"/>
      <pageMargins left="0.7" right="0.7" top="0.75" bottom="0.75" header="0.3" footer="0.3"/>
      <pageSetup paperSize="9" orientation="portrait" r:id="rId8"/>
    </customSheetView>
    <customSheetView guid="{80AD08A8-345A-453A-A104-5E3DA1078B6F}" showPageBreaks="1" hiddenColumns="1" view="pageBreakPreview">
      <selection activeCell="T9" sqref="T9"/>
      <pageMargins left="0.7" right="0.7" top="0.75" bottom="0.75" header="0.3" footer="0.3"/>
      <pageSetup paperSize="9" orientation="portrait" r:id="rId9"/>
    </customSheetView>
    <customSheetView guid="{BDED3506-9430-4352-8E58-74A02AA55749}" showPageBreaks="1" hiddenColumns="1" view="pageBreakPreview">
      <selection activeCell="T9" sqref="T9"/>
      <pageMargins left="0.7" right="0.7" top="0.75" bottom="0.75" header="0.3" footer="0.3"/>
      <pageSetup paperSize="9" orientation="portrait" r:id="rId10"/>
    </customSheetView>
    <customSheetView guid="{B08D60EB-17AC-43BC-A2EA-BCC34DA15115}" showPageBreaks="1" hiddenColumns="1" view="pageBreakPreview">
      <selection activeCell="O10" sqref="O10"/>
      <pageMargins left="0.7" right="0.7" top="0.75" bottom="0.75" header="0.3" footer="0.3"/>
      <pageSetup paperSize="9" orientation="portrait" r:id="rId11"/>
    </customSheetView>
    <customSheetView guid="{289EDABA-C5A9-419A-80C6-5151B0E77175}" scale="70" showPageBreaks="1" hiddenColumns="1" view="pageBreakPreview">
      <selection activeCell="P6" sqref="P6:R10"/>
      <pageMargins left="0.7" right="0.7" top="0.75" bottom="0.75" header="0.3" footer="0.3"/>
      <pageSetup paperSize="9" orientation="portrait" r:id="rId12"/>
    </customSheetView>
    <customSheetView guid="{A5DFC301-5C67-4FC6-85AF-FDF62108DB8C}" showPageBreaks="1" hiddenColumns="1" view="pageBreakPreview">
      <selection activeCell="T16" sqref="T16"/>
      <pageMargins left="0.7" right="0.7" top="0.75" bottom="0.75" header="0.3" footer="0.3"/>
      <pageSetup paperSize="9" orientation="portrait" r:id="rId13"/>
    </customSheetView>
    <customSheetView guid="{DC2E917C-7EDA-4B90-B3FB-550D32D31915}" showPageBreaks="1" hiddenColumns="1" view="pageBreakPreview">
      <selection activeCell="T9" sqref="T9"/>
      <pageMargins left="0.7" right="0.7" top="0.75" bottom="0.75" header="0.3" footer="0.3"/>
      <pageSetup paperSize="9" orientation="portrait" r:id="rId14"/>
    </customSheetView>
    <customSheetView guid="{3A1AD47D-D360-494C-B851-D14B33F8032B}" showPageBreaks="1" hiddenColumns="1" view="pageBreakPreview">
      <selection activeCell="M9" sqref="M9"/>
      <pageMargins left="0.7" right="0.7" top="0.75" bottom="0.75" header="0.3" footer="0.3"/>
      <pageSetup paperSize="9" orientation="portrait" r:id="rId15"/>
    </customSheetView>
    <customSheetView guid="{0A7892A9-C788-4A52-B70F-E061EF7EBA75}" showPageBreaks="1" hiddenColumns="1" view="pageBreakPreview">
      <selection activeCell="T9" sqref="T9"/>
      <pageMargins left="0.7" right="0.7" top="0.75" bottom="0.75" header="0.3" footer="0.3"/>
      <pageSetup paperSize="9" orientation="portrait" r:id="rId16"/>
    </customSheetView>
    <customSheetView guid="{E82CE51D-E642-4881-A0F3-F33C1C34AFA1}" showPageBreaks="1" hiddenColumns="1" view="pageBreakPreview">
      <selection activeCell="T9" sqref="T9"/>
      <pageMargins left="0.7" right="0.7" top="0.75" bottom="0.75" header="0.3" footer="0.3"/>
      <pageSetup paperSize="9" orientation="portrait" r:id="rId17"/>
    </customSheetView>
    <customSheetView guid="{06A69783-2FAA-4B05-9CD3-C97C7DF94659}" showPageBreaks="1" hiddenColumns="1" view="pageBreakPreview">
      <selection activeCell="T9" sqref="T9"/>
      <pageMargins left="0.7" right="0.7" top="0.75" bottom="0.75" header="0.3" footer="0.3"/>
      <pageSetup paperSize="9" orientation="portrait" r:id="rId18"/>
    </customSheetView>
    <customSheetView guid="{6A6C9703-C16B-46D2-8CEE-AD24BCFE6CF3}" showPageBreaks="1" hiddenColumns="1" view="pageBreakPreview" topLeftCell="A2">
      <selection activeCell="M9" sqref="M9"/>
      <pageMargins left="0.7" right="0.7" top="0.75" bottom="0.75" header="0.3" footer="0.3"/>
      <pageSetup paperSize="9" orientation="portrait" r:id="rId19"/>
    </customSheetView>
    <customSheetView guid="{7ECADF5B-4174-4035-8137-3D83A4A93CD5}" showPageBreaks="1" hiddenColumns="1" view="pageBreakPreview">
      <selection activeCell="T9" sqref="T9"/>
      <pageMargins left="0.7" right="0.7" top="0.75" bottom="0.75" header="0.3" footer="0.3"/>
      <pageSetup paperSize="9" orientation="portrait" r:id="rId20"/>
    </customSheetView>
    <customSheetView guid="{5F1BE36F-0832-42CE-A3FC-1A76BC593CBA}" showPageBreaks="1" hiddenColumns="1" view="pageBreakPreview" topLeftCell="T4">
      <selection activeCell="T9" sqref="T9"/>
      <pageMargins left="0.7" right="0.7" top="0.75" bottom="0.75" header="0.3" footer="0.3"/>
      <pageSetup paperSize="9" orientation="portrait" r:id="rId21"/>
    </customSheetView>
    <customSheetView guid="{2632A833-96F5-4A25-97EB-81ED19BC2F66}" showPageBreaks="1" hiddenColumns="1" view="pageBreakPreview">
      <selection activeCell="T9" sqref="T9"/>
      <pageMargins left="0.7" right="0.7" top="0.75" bottom="0.75" header="0.3" footer="0.3"/>
      <pageSetup paperSize="9" orientation="portrait" r:id="rId22"/>
    </customSheetView>
    <customSheetView guid="{459390C8-C5DF-49F1-A77C-C618340F3CD1}" showPageBreaks="1" hiddenColumns="1" view="pageBreakPreview">
      <selection activeCell="T9" sqref="T9"/>
      <pageMargins left="0.7" right="0.7" top="0.75" bottom="0.75" header="0.3" footer="0.3"/>
      <pageSetup paperSize="9" orientation="portrait" r:id="rId23"/>
    </customSheetView>
    <customSheetView guid="{73C3B9D4-9210-43F5-9883-0E949EA0E341}" scale="55" showPageBreaks="1" hiddenColumns="1" view="pageBreakPreview">
      <selection activeCell="F12" sqref="F12"/>
      <pageMargins left="0.7" right="0.7" top="0.75" bottom="0.75" header="0.3" footer="0.3"/>
      <pageSetup paperSize="9" orientation="portrait" r:id="rId24"/>
    </customSheetView>
    <customSheetView guid="{DBB9E7F6-7701-4D52-8273-C96C8672D403}" showPageBreaks="1" hiddenColumns="1" view="pageBreakPreview">
      <selection activeCell="T9" sqref="T9"/>
      <pageMargins left="0.7" right="0.7" top="0.75" bottom="0.75" header="0.3" footer="0.3"/>
      <pageSetup paperSize="9" orientation="portrait" r:id="rId25"/>
    </customSheetView>
    <customSheetView guid="{BEF67C10-7FC6-4F33-B3F9-204F29E3E218}" showPageBreaks="1" hiddenColumns="1" view="pageBreakPreview">
      <selection activeCell="T9" sqref="T9"/>
      <pageMargins left="0.7" right="0.7" top="0.75" bottom="0.75" header="0.3" footer="0.3"/>
      <pageSetup paperSize="9" orientation="portrait" r:id="rId26"/>
    </customSheetView>
    <customSheetView guid="{CC311ED5-8E9A-4A74-AF81-E2B2B6EAD85B}" showPageBreaks="1" hiddenColumns="1" view="pageBreakPreview" topLeftCell="D2">
      <selection activeCell="Q10" sqref="Q10"/>
      <pageMargins left="0.7" right="0.7" top="0.75" bottom="0.75" header="0.3" footer="0.3"/>
      <pageSetup paperSize="9" orientation="portrait" r:id="rId27"/>
    </customSheetView>
    <customSheetView guid="{AA1E88D6-B765-4D8A-BB20-FCE31C48857F}" showPageBreaks="1" hiddenColumns="1" view="pageBreakPreview">
      <selection activeCell="T9" sqref="T9"/>
      <pageMargins left="0.7" right="0.7" top="0.75" bottom="0.75" header="0.3" footer="0.3"/>
      <pageSetup paperSize="9" orientation="portrait" r:id="rId28"/>
    </customSheetView>
    <customSheetView guid="{29B41C1A-DE4D-4DEA-B90B-19C46C754CB5}" showPageBreaks="1" hiddenColumns="1" view="pageBreakPreview">
      <selection activeCell="T9" sqref="T9"/>
      <pageMargins left="0.7" right="0.7" top="0.75" bottom="0.75" header="0.3" footer="0.3"/>
      <pageSetup paperSize="9" orientation="portrait" r:id="rId29"/>
    </customSheetView>
    <customSheetView guid="{2BD323B3-0AFD-4A0F-92BE-DE4822DF2931}" showPageBreaks="1" hiddenColumns="1" view="pageBreakPreview">
      <selection activeCell="T9" sqref="T9"/>
      <pageMargins left="0.7" right="0.7" top="0.75" bottom="0.75" header="0.3" footer="0.3"/>
      <pageSetup paperSize="9" orientation="portrait" r:id="rId30"/>
    </customSheetView>
    <customSheetView guid="{536E4AEA-F618-4F85-8552-BC1DB5601AA9}" scale="70" showPageBreaks="1" hiddenColumns="1" view="pageBreakPreview">
      <selection activeCell="H6" sqref="H6:I10"/>
      <pageMargins left="0.7" right="0.7" top="0.75" bottom="0.75" header="0.3" footer="0.3"/>
      <pageSetup paperSize="9" orientation="portrait" r:id="rId31"/>
    </customSheetView>
    <customSheetView guid="{8E7CBF92-2A8A-4486-AE31-320A2A4BD935}" scale="70" showPageBreaks="1" hiddenColumns="1" view="pageBreakPreview">
      <selection activeCell="H6" sqref="H6:I10"/>
      <pageMargins left="0.7" right="0.7" top="0.75" bottom="0.75" header="0.3" footer="0.3"/>
      <pageSetup paperSize="9" orientation="portrait" r:id="rId32"/>
    </customSheetView>
    <customSheetView guid="{E5A2ECE4-B75B-45A2-AE22-0D04E85CEB66}" showPageBreaks="1" hiddenColumns="1" view="pageBreakPreview">
      <selection activeCell="T9" sqref="T9"/>
      <pageMargins left="0.7" right="0.7" top="0.75" bottom="0.75" header="0.3" footer="0.3"/>
      <pageSetup paperSize="9" orientation="portrait" r:id="rId33"/>
    </customSheetView>
    <customSheetView guid="{62E99341-31CC-4B22-ACCE-D0C55385ECC0}" showPageBreaks="1" hiddenColumns="1" view="pageBreakPreview">
      <selection activeCell="T9" sqref="T9"/>
      <pageMargins left="0.7" right="0.7" top="0.75" bottom="0.75" header="0.3" footer="0.3"/>
      <pageSetup paperSize="9" orientation="portrait" r:id="rId34"/>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92"/>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0" t="s">
        <v>18</v>
      </c>
      <c r="C5" s="281"/>
      <c r="D5" s="281"/>
      <c r="E5" s="281"/>
      <c r="F5" s="281"/>
      <c r="G5" s="281"/>
      <c r="H5" s="281"/>
      <c r="I5" s="281"/>
      <c r="J5" s="281"/>
      <c r="K5" s="281"/>
      <c r="L5" s="281"/>
      <c r="M5" s="281"/>
      <c r="N5" s="281"/>
      <c r="O5" s="281"/>
      <c r="P5" s="281"/>
      <c r="Q5" s="281"/>
      <c r="R5" s="281"/>
      <c r="S5" s="281"/>
      <c r="T5" s="282"/>
    </row>
    <row r="6" spans="1:20" ht="63" x14ac:dyDescent="0.25">
      <c r="A6" s="24">
        <v>1</v>
      </c>
      <c r="B6" s="7" t="s">
        <v>19</v>
      </c>
      <c r="C6" s="8" t="s">
        <v>20</v>
      </c>
      <c r="D6" s="9" t="s">
        <v>21</v>
      </c>
      <c r="E6" s="9">
        <v>262.3</v>
      </c>
      <c r="F6" s="10">
        <v>276.8</v>
      </c>
      <c r="G6" s="223"/>
      <c r="H6" s="223"/>
      <c r="I6" s="223"/>
      <c r="J6" s="223"/>
      <c r="K6" s="223"/>
      <c r="L6" s="223"/>
      <c r="M6" s="223"/>
      <c r="N6" s="11"/>
      <c r="O6" s="223"/>
      <c r="P6" s="223"/>
      <c r="Q6" s="223"/>
      <c r="R6" s="223"/>
      <c r="S6" s="11"/>
      <c r="T6" s="8"/>
    </row>
    <row r="7" spans="1:20" ht="47.25" x14ac:dyDescent="0.25">
      <c r="A7" s="24">
        <v>2</v>
      </c>
      <c r="B7" s="7" t="s">
        <v>23</v>
      </c>
      <c r="C7" s="8" t="s">
        <v>24</v>
      </c>
      <c r="D7" s="9" t="s">
        <v>25</v>
      </c>
      <c r="E7" s="9">
        <v>277.7</v>
      </c>
      <c r="F7" s="10">
        <v>283.10000000000002</v>
      </c>
      <c r="G7" s="223"/>
      <c r="H7" s="11"/>
      <c r="I7" s="11"/>
      <c r="J7" s="11"/>
      <c r="K7" s="11"/>
      <c r="L7" s="11"/>
      <c r="M7" s="11"/>
      <c r="N7" s="11"/>
      <c r="O7" s="223"/>
      <c r="P7" s="11"/>
      <c r="Q7" s="11"/>
      <c r="R7" s="223"/>
      <c r="S7" s="11"/>
      <c r="T7" s="8"/>
    </row>
    <row r="8" spans="1:20" ht="126" x14ac:dyDescent="0.25">
      <c r="A8" s="24">
        <v>3</v>
      </c>
      <c r="B8" s="7" t="s">
        <v>26</v>
      </c>
      <c r="C8" s="8" t="s">
        <v>27</v>
      </c>
      <c r="D8" s="9" t="s">
        <v>28</v>
      </c>
      <c r="E8" s="12">
        <v>12.46</v>
      </c>
      <c r="F8" s="10">
        <v>12.49</v>
      </c>
      <c r="G8" s="223"/>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23"/>
      <c r="H9" s="223"/>
      <c r="I9" s="223"/>
      <c r="J9" s="223"/>
      <c r="K9" s="223"/>
      <c r="L9" s="223"/>
      <c r="M9" s="223"/>
      <c r="N9" s="223"/>
      <c r="O9" s="223"/>
      <c r="P9" s="223"/>
      <c r="Q9" s="223"/>
      <c r="R9" s="223"/>
      <c r="S9" s="11"/>
      <c r="T9" s="8"/>
    </row>
    <row r="10" spans="1:20" ht="141.75" x14ac:dyDescent="0.25">
      <c r="A10" s="25">
        <v>5</v>
      </c>
      <c r="B10" s="13">
        <v>2</v>
      </c>
      <c r="C10" s="8" t="s">
        <v>30</v>
      </c>
      <c r="D10" s="9" t="s">
        <v>31</v>
      </c>
      <c r="E10" s="9">
        <v>3</v>
      </c>
      <c r="F10" s="10">
        <v>3</v>
      </c>
      <c r="G10" s="223"/>
      <c r="H10" s="223"/>
      <c r="I10" s="223"/>
      <c r="J10" s="223"/>
      <c r="K10" s="223"/>
      <c r="L10" s="223"/>
      <c r="M10" s="223"/>
      <c r="N10" s="223"/>
      <c r="O10" s="223"/>
      <c r="P10" s="223"/>
      <c r="Q10" s="223"/>
      <c r="R10" s="223"/>
      <c r="S10" s="11"/>
      <c r="T10" s="8"/>
    </row>
    <row r="11" spans="1:20" ht="63" x14ac:dyDescent="0.25">
      <c r="A11" s="25">
        <v>6</v>
      </c>
      <c r="B11" s="13">
        <v>3</v>
      </c>
      <c r="C11" s="8" t="s">
        <v>32</v>
      </c>
      <c r="D11" s="9" t="s">
        <v>28</v>
      </c>
      <c r="E11" s="9">
        <v>90.3</v>
      </c>
      <c r="F11" s="10">
        <v>93</v>
      </c>
      <c r="G11" s="15"/>
      <c r="H11" s="15"/>
      <c r="I11" s="102"/>
      <c r="J11" s="15"/>
      <c r="K11" s="15"/>
      <c r="L11" s="102"/>
      <c r="M11" s="15"/>
      <c r="N11" s="15"/>
      <c r="O11" s="15"/>
      <c r="P11" s="15"/>
      <c r="Q11" s="15"/>
      <c r="R11" s="61"/>
      <c r="S11" s="11"/>
      <c r="T11" s="8"/>
    </row>
    <row r="12" spans="1:20" ht="63" x14ac:dyDescent="0.25">
      <c r="A12" s="25">
        <v>7</v>
      </c>
      <c r="B12" s="13">
        <v>4</v>
      </c>
      <c r="C12" s="8" t="s">
        <v>33</v>
      </c>
      <c r="D12" s="9" t="s">
        <v>25</v>
      </c>
      <c r="E12" s="20">
        <v>3841</v>
      </c>
      <c r="F12" s="21">
        <v>5015</v>
      </c>
      <c r="G12" s="223"/>
      <c r="H12" s="20"/>
      <c r="I12" s="223"/>
      <c r="J12" s="223"/>
      <c r="K12" s="223"/>
      <c r="L12" s="223"/>
      <c r="M12" s="223"/>
      <c r="N12" s="223"/>
      <c r="O12" s="223"/>
      <c r="P12" s="223"/>
      <c r="Q12" s="223"/>
      <c r="R12" s="223"/>
      <c r="S12" s="11"/>
      <c r="T12" s="8"/>
    </row>
    <row r="13" spans="1:20" ht="78.75" x14ac:dyDescent="0.25">
      <c r="A13" s="25">
        <v>8</v>
      </c>
      <c r="B13" s="13">
        <v>5</v>
      </c>
      <c r="C13" s="8" t="s">
        <v>34</v>
      </c>
      <c r="D13" s="9" t="s">
        <v>25</v>
      </c>
      <c r="E13" s="20">
        <v>7002</v>
      </c>
      <c r="F13" s="21">
        <v>8234</v>
      </c>
      <c r="G13" s="223"/>
      <c r="H13" s="20"/>
      <c r="I13" s="223"/>
      <c r="J13" s="223"/>
      <c r="K13" s="223"/>
      <c r="L13" s="223"/>
      <c r="M13" s="14"/>
      <c r="N13" s="223"/>
      <c r="O13" s="223"/>
      <c r="P13" s="223"/>
      <c r="Q13" s="223"/>
      <c r="R13" s="223"/>
      <c r="S13" s="11"/>
      <c r="T13" s="8"/>
    </row>
    <row r="14" spans="1:20" ht="78.75" x14ac:dyDescent="0.25">
      <c r="A14" s="25">
        <v>9</v>
      </c>
      <c r="B14" s="13">
        <v>6</v>
      </c>
      <c r="C14" s="8" t="s">
        <v>35</v>
      </c>
      <c r="D14" s="9" t="s">
        <v>25</v>
      </c>
      <c r="E14" s="9">
        <v>852</v>
      </c>
      <c r="F14" s="10">
        <v>860</v>
      </c>
      <c r="G14" s="223"/>
      <c r="H14" s="223"/>
      <c r="I14" s="223"/>
      <c r="J14" s="223"/>
      <c r="K14" s="223"/>
      <c r="L14" s="223"/>
      <c r="M14" s="14"/>
      <c r="N14" s="14"/>
      <c r="O14" s="223"/>
      <c r="P14" s="223"/>
      <c r="Q14" s="223"/>
      <c r="R14" s="223"/>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55" showPageBreaks="1" hiddenColumns="1" view="pageBreakPreview">
      <selection activeCell="G8" sqref="G8"/>
      <pageMargins left="0.7" right="0.7" top="0.75" bottom="0.75" header="0.3" footer="0.3"/>
      <pageSetup paperSize="9" orientation="portrait" r:id="rId2"/>
    </customSheetView>
    <customSheetView guid="{4FCF4851-1FFB-4291-9E63-B5ADD52F8DBE}" scale="40" showPageBreaks="1" hiddenColumns="1" view="pageBreakPreview">
      <selection activeCell="I14" sqref="I14"/>
      <pageMargins left="0.7" right="0.7" top="0.75" bottom="0.75" header="0.3" footer="0.3"/>
      <pageSetup paperSize="9" orientation="portrait" r:id="rId3"/>
    </customSheetView>
    <customSheetView guid="{78BEB479-57CC-4BBB-8F3F-73AA0BAD3F3D}" scale="55" showPageBreaks="1" hiddenColumns="1" view="pageBreakPreview">
      <selection activeCell="G8" sqref="G8"/>
      <pageMargins left="0.7" right="0.7" top="0.75" bottom="0.75" header="0.3" footer="0.3"/>
      <pageSetup paperSize="9" orientation="portrait" r:id="rId4"/>
    </customSheetView>
    <customSheetView guid="{6AC0ED22-CCBF-444B-9F29-F3EDD4234483}" scale="25" showPageBreaks="1" hiddenColumns="1">
      <selection activeCell="Q8" sqref="Q8"/>
      <pageMargins left="0.7" right="0.7" top="0.75" bottom="0.75" header="0.3" footer="0.3"/>
      <pageSetup paperSize="9" orientation="portrait" r:id="rId5"/>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6"/>
    </customSheetView>
    <customSheetView guid="{F02E4BFF-91CB-4809-939D-2DEDB7A6D27E}" scale="60" showPageBreaks="1" hiddenColumns="1" topLeftCell="F1">
      <selection activeCell="G6" sqref="G6:R14"/>
      <pageMargins left="0.7" right="0.7" top="0.75" bottom="0.75" header="0.3" footer="0.3"/>
      <pageSetup paperSize="9" orientation="portrait" r:id="rId7"/>
    </customSheetView>
    <customSheetView guid="{BC0D032C-B7DF-4F2E-B1DC-6C55D32E50A7}" scale="55" showPageBreaks="1" hiddenColumns="1" view="pageBreakPreview">
      <selection activeCell="G8" sqref="G8"/>
      <pageMargins left="0.7" right="0.7" top="0.75" bottom="0.75" header="0.3" footer="0.3"/>
      <pageSetup paperSize="9" orientation="portrait" r:id="rId8"/>
    </customSheetView>
    <customSheetView guid="{80AD08A8-345A-453A-A104-5E3DA1078B6F}" scale="55" showPageBreaks="1" hiddenColumns="1" view="pageBreakPreview">
      <selection activeCell="G8" sqref="G8"/>
      <pageMargins left="0.7" right="0.7" top="0.75" bottom="0.75" header="0.3" footer="0.3"/>
      <pageSetup paperSize="9" orientation="portrait" r:id="rId9"/>
    </customSheetView>
    <customSheetView guid="{BDED3506-9430-4352-8E58-74A02AA55749}" scale="55" showPageBreaks="1" hiddenColumns="1" view="pageBreakPreview">
      <selection activeCell="G8" sqref="G8"/>
      <pageMargins left="0.7" right="0.7" top="0.75" bottom="0.75" header="0.3" footer="0.3"/>
      <pageSetup paperSize="9" orientation="portrait" r:id="rId10"/>
    </customSheetView>
    <customSheetView guid="{B08D60EB-17AC-43BC-A2EA-BCC34DA15115}" scale="55" showPageBreaks="1" hiddenColumns="1" view="pageBreakPreview">
      <selection activeCell="G8" sqref="G8"/>
      <pageMargins left="0.7" right="0.7" top="0.75" bottom="0.75" header="0.3" footer="0.3"/>
      <pageSetup paperSize="9" orientation="portrait" r:id="rId11"/>
    </customSheetView>
    <customSheetView guid="{289EDABA-C5A9-419A-80C6-5151B0E77175}" scale="70" showPageBreaks="1" hiddenColumns="1" view="pageBreakPreview">
      <selection activeCell="L8" sqref="L8"/>
      <pageMargins left="0.7" right="0.7" top="0.75" bottom="0.75" header="0.3" footer="0.3"/>
      <pageSetup paperSize="9" orientation="portrait" r:id="rId12"/>
    </customSheetView>
    <customSheetView guid="{A5DFC301-5C67-4FC6-85AF-FDF62108DB8C}" scale="25" hiddenColumns="1">
      <selection activeCell="Q8" sqref="Q8"/>
      <pageMargins left="0.7" right="0.7" top="0.75" bottom="0.75" header="0.3" footer="0.3"/>
      <pageSetup paperSize="9" orientation="portrait" r:id="rId13"/>
    </customSheetView>
    <customSheetView guid="{DC2E917C-7EDA-4B90-B3FB-550D32D31915}" scale="55" showPageBreaks="1" hiddenColumns="1" view="pageBreakPreview">
      <selection activeCell="G8" sqref="G8"/>
      <pageMargins left="0.7" right="0.7" top="0.75" bottom="0.75" header="0.3" footer="0.3"/>
      <pageSetup paperSize="9" orientation="portrait" r:id="rId14"/>
    </customSheetView>
    <customSheetView guid="{3A1AD47D-D360-494C-B851-D14B33F8032B}" scale="55" showPageBreaks="1" hiddenColumns="1" view="pageBreakPreview">
      <selection activeCell="G8" sqref="G8"/>
      <pageMargins left="0.7" right="0.7" top="0.75" bottom="0.75" header="0.3" footer="0.3"/>
      <pageSetup paperSize="9" orientation="portrait" r:id="rId15"/>
    </customSheetView>
    <customSheetView guid="{0A7892A9-C788-4A52-B70F-E061EF7EBA75}" scale="55" showPageBreaks="1" hiddenColumns="1" view="pageBreakPreview">
      <selection activeCell="G8" sqref="G8"/>
      <pageMargins left="0.7" right="0.7" top="0.75" bottom="0.75" header="0.3" footer="0.3"/>
      <pageSetup paperSize="9" orientation="portrait" r:id="rId16"/>
    </customSheetView>
    <customSheetView guid="{E82CE51D-E642-4881-A0F3-F33C1C34AFA1}" scale="25" showPageBreaks="1" hiddenColumns="1" view="pageBreakPreview">
      <selection activeCell="K7" sqref="K7"/>
      <pageMargins left="0.7" right="0.7" top="0.75" bottom="0.75" header="0.3" footer="0.3"/>
      <pageSetup paperSize="9" orientation="portrait" r:id="rId17"/>
    </customSheetView>
    <customSheetView guid="{06A69783-2FAA-4B05-9CD3-C97C7DF94659}" scale="55" showPageBreaks="1" hiddenColumns="1" view="pageBreakPreview">
      <selection activeCell="K13" sqref="K13"/>
      <pageMargins left="0.7" right="0.7" top="0.75" bottom="0.75" header="0.3" footer="0.3"/>
      <pageSetup paperSize="9" orientation="portrait" r:id="rId18"/>
    </customSheetView>
    <customSheetView guid="{6A6C9703-C16B-46D2-8CEE-AD24BCFE6CF3}" scale="55" showPageBreaks="1" hiddenColumns="1" view="pageBreakPreview">
      <selection activeCell="G8" sqref="G8"/>
      <pageMargins left="0.7" right="0.7" top="0.75" bottom="0.75" header="0.3" footer="0.3"/>
      <pageSetup paperSize="9" orientation="portrait" r:id="rId19"/>
    </customSheetView>
    <customSheetView guid="{7ECADF5B-4174-4035-8137-3D83A4A93CD5}" scale="55" showPageBreaks="1" hiddenColumns="1" view="pageBreakPreview">
      <selection activeCell="G8" sqref="G8"/>
      <pageMargins left="0.7" right="0.7" top="0.75" bottom="0.75" header="0.3" footer="0.3"/>
      <pageSetup paperSize="9" orientation="portrait" r:id="rId20"/>
    </customSheetView>
    <customSheetView guid="{5F1BE36F-0832-42CE-A3FC-1A76BC593CBA}" scale="55" showPageBreaks="1" hiddenColumns="1" view="pageBreakPreview">
      <selection activeCell="G8" sqref="G8"/>
      <pageMargins left="0.7" right="0.7" top="0.75" bottom="0.75" header="0.3" footer="0.3"/>
      <pageSetup paperSize="9" orientation="portrait" r:id="rId21"/>
    </customSheetView>
    <customSheetView guid="{2632A833-96F5-4A25-97EB-81ED19BC2F66}" scale="55" showPageBreaks="1" hiddenColumns="1" view="pageBreakPreview">
      <selection activeCell="G8" sqref="G8"/>
      <pageMargins left="0.7" right="0.7" top="0.75" bottom="0.75" header="0.3" footer="0.3"/>
      <pageSetup paperSize="9" orientation="portrait" r:id="rId22"/>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23"/>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24"/>
    </customSheetView>
    <customSheetView guid="{DBB9E7F6-7701-4D52-8273-C96C8672D403}" scale="55" showPageBreaks="1" hiddenColumns="1" view="pageBreakPreview">
      <selection activeCell="G8" sqref="G8"/>
      <pageMargins left="0.7" right="0.7" top="0.75" bottom="0.75" header="0.3" footer="0.3"/>
      <pageSetup paperSize="9" orientation="portrait" r:id="rId25"/>
    </customSheetView>
    <customSheetView guid="{BEF67C10-7FC6-4F33-B3F9-204F29E3E218}" scale="55" showPageBreaks="1" hiddenColumns="1" view="pageBreakPreview">
      <selection activeCell="G8" sqref="G8"/>
      <pageMargins left="0.7" right="0.7" top="0.75" bottom="0.75" header="0.3" footer="0.3"/>
      <pageSetup paperSize="9" orientation="portrait" r:id="rId26"/>
    </customSheetView>
    <customSheetView guid="{CC311ED5-8E9A-4A74-AF81-E2B2B6EAD85B}" scale="40" showPageBreaks="1" hiddenColumns="1" view="pageBreakPreview">
      <selection activeCell="I14" sqref="I14"/>
      <pageMargins left="0.7" right="0.7" top="0.75" bottom="0.75" header="0.3" footer="0.3"/>
      <pageSetup paperSize="9" orientation="portrait" r:id="rId27"/>
    </customSheetView>
    <customSheetView guid="{AA1E88D6-B765-4D8A-BB20-FCE31C48857F}" scale="55" showPageBreaks="1" hiddenColumns="1" view="pageBreakPreview">
      <selection activeCell="G8" sqref="G8"/>
      <pageMargins left="0.7" right="0.7" top="0.75" bottom="0.75" header="0.3" footer="0.3"/>
      <pageSetup paperSize="9" orientation="portrait" r:id="rId28"/>
    </customSheetView>
    <customSheetView guid="{29B41C1A-DE4D-4DEA-B90B-19C46C754CB5}" scale="55" showPageBreaks="1" hiddenColumns="1" view="pageBreakPreview">
      <selection activeCell="G8" sqref="G8"/>
      <pageMargins left="0.7" right="0.7" top="0.75" bottom="0.75" header="0.3" footer="0.3"/>
      <pageSetup paperSize="9" orientation="portrait" r:id="rId29"/>
    </customSheetView>
    <customSheetView guid="{2BD323B3-0AFD-4A0F-92BE-DE4822DF2931}" scale="60" hiddenColumns="1">
      <selection activeCell="T10" sqref="T10"/>
      <pageMargins left="0.7" right="0.7" top="0.75" bottom="0.75" header="0.3" footer="0.3"/>
      <pageSetup paperSize="9" orientation="portrait" r:id="rId30"/>
    </customSheetView>
    <customSheetView guid="{536E4AEA-F618-4F85-8552-BC1DB5601AA9}" scale="40" showPageBreaks="1" hiddenColumns="1" view="pageBreakPreview">
      <selection activeCell="I14" sqref="I14"/>
      <pageMargins left="0.7" right="0.7" top="0.75" bottom="0.75" header="0.3" footer="0.3"/>
      <pageSetup paperSize="9" orientation="portrait" r:id="rId31"/>
    </customSheetView>
    <customSheetView guid="{8E7CBF92-2A8A-4486-AE31-320A2A4BD935}" scale="55" showPageBreaks="1" hiddenColumns="1" view="pageBreakPreview">
      <selection activeCell="I6" sqref="I6:I14"/>
      <pageMargins left="0.7" right="0.7" top="0.75" bottom="0.75" header="0.3" footer="0.3"/>
      <pageSetup paperSize="9" orientation="portrait" r:id="rId32"/>
    </customSheetView>
    <customSheetView guid="{E5A2ECE4-B75B-45A2-AE22-0D04E85CEB66}" scale="55" showPageBreaks="1" hiddenColumns="1" view="pageBreakPreview">
      <selection activeCell="G8" sqref="G8"/>
      <pageMargins left="0.7" right="0.7" top="0.75" bottom="0.75" header="0.3" footer="0.3"/>
      <pageSetup paperSize="9" orientation="portrait" r:id="rId33"/>
    </customSheetView>
    <customSheetView guid="{62E99341-31CC-4B22-ACCE-D0C55385ECC0}" scale="25" hiddenColumns="1">
      <selection activeCell="Q8" sqref="Q8"/>
      <pageMargins left="0.7" right="0.7" top="0.75" bottom="0.75" header="0.3" footer="0.3"/>
      <pageSetup paperSize="9" orientation="portrait" r:id="rId34"/>
    </customSheetView>
    <customSheetView guid="{0E67524B-A824-49FB-A67D-C1771603425D}"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85"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85"/>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16" t="s">
        <v>209</v>
      </c>
      <c r="C5" s="317"/>
      <c r="D5" s="317"/>
      <c r="E5" s="317"/>
      <c r="F5" s="317"/>
      <c r="G5" s="317"/>
      <c r="H5" s="317"/>
      <c r="I5" s="317"/>
      <c r="J5" s="317"/>
      <c r="K5" s="317"/>
      <c r="L5" s="317"/>
      <c r="M5" s="317"/>
      <c r="N5" s="317"/>
      <c r="O5" s="317"/>
      <c r="P5" s="317"/>
      <c r="Q5" s="317"/>
      <c r="R5" s="317"/>
      <c r="S5" s="317"/>
      <c r="T5" s="318"/>
    </row>
    <row r="6" spans="1:20" ht="47.25" x14ac:dyDescent="0.25">
      <c r="A6" s="24">
        <v>1</v>
      </c>
      <c r="B6" s="61" t="s">
        <v>19</v>
      </c>
      <c r="C6" s="8" t="s">
        <v>174</v>
      </c>
      <c r="D6" s="34" t="s">
        <v>175</v>
      </c>
      <c r="E6" s="34">
        <v>8</v>
      </c>
      <c r="F6" s="21">
        <v>7</v>
      </c>
      <c r="G6" s="57"/>
      <c r="H6" s="57"/>
      <c r="I6" s="57"/>
      <c r="J6" s="57"/>
      <c r="K6" s="57"/>
      <c r="L6" s="57"/>
      <c r="M6" s="57"/>
      <c r="N6" s="57"/>
      <c r="O6" s="57"/>
      <c r="P6" s="57"/>
      <c r="Q6" s="57"/>
      <c r="R6" s="57"/>
      <c r="S6" s="27"/>
      <c r="T6" s="18"/>
    </row>
    <row r="7" spans="1:20" ht="144" customHeight="1" x14ac:dyDescent="0.25">
      <c r="A7" s="24">
        <v>2</v>
      </c>
      <c r="B7" s="17" t="s">
        <v>23</v>
      </c>
      <c r="C7" s="8" t="s">
        <v>176</v>
      </c>
      <c r="D7" s="34" t="s">
        <v>177</v>
      </c>
      <c r="E7" s="34">
        <v>3.0270000000000001</v>
      </c>
      <c r="F7" s="42">
        <v>2</v>
      </c>
      <c r="G7" s="57"/>
      <c r="H7" s="84"/>
      <c r="I7" s="84"/>
      <c r="J7" s="112"/>
      <c r="K7" s="112"/>
      <c r="L7" s="127"/>
      <c r="M7" s="135"/>
      <c r="N7" s="135"/>
      <c r="O7" s="146"/>
      <c r="P7" s="169"/>
      <c r="Q7" s="191"/>
      <c r="R7" s="195"/>
      <c r="S7" s="27"/>
      <c r="T7" s="18"/>
    </row>
    <row r="8" spans="1:20" ht="127.5" customHeight="1" x14ac:dyDescent="0.25">
      <c r="A8" s="24">
        <v>3</v>
      </c>
      <c r="B8" s="17">
        <v>1</v>
      </c>
      <c r="C8" s="8" t="s">
        <v>178</v>
      </c>
      <c r="D8" s="34" t="s">
        <v>177</v>
      </c>
      <c r="E8" s="34">
        <v>3.0270000000000001</v>
      </c>
      <c r="F8" s="85">
        <v>2</v>
      </c>
      <c r="G8" s="57"/>
      <c r="H8" s="84"/>
      <c r="I8" s="195"/>
      <c r="J8" s="195"/>
      <c r="K8" s="195"/>
      <c r="L8" s="195"/>
      <c r="M8" s="195"/>
      <c r="N8" s="195"/>
      <c r="O8" s="195"/>
      <c r="P8" s="195"/>
      <c r="Q8" s="195"/>
      <c r="R8" s="12"/>
      <c r="S8" s="27"/>
      <c r="T8" s="18"/>
    </row>
    <row r="9" spans="1:20" ht="138" customHeight="1" x14ac:dyDescent="0.25">
      <c r="A9" s="24">
        <v>4</v>
      </c>
      <c r="B9" s="61">
        <v>2</v>
      </c>
      <c r="C9" s="8" t="s">
        <v>219</v>
      </c>
      <c r="D9" s="91" t="s">
        <v>220</v>
      </c>
      <c r="E9" s="91" t="s">
        <v>82</v>
      </c>
      <c r="F9" s="241">
        <v>0.86304999999999998</v>
      </c>
      <c r="G9" s="57"/>
      <c r="H9" s="91"/>
      <c r="I9" s="91"/>
      <c r="J9" s="112"/>
      <c r="K9" s="112"/>
      <c r="L9" s="127"/>
      <c r="M9" s="135"/>
      <c r="N9" s="135"/>
      <c r="O9" s="146"/>
      <c r="P9" s="169"/>
      <c r="Q9" s="191"/>
      <c r="R9" s="224"/>
      <c r="S9" s="27"/>
      <c r="T9" s="8"/>
    </row>
    <row r="10" spans="1:20" ht="47.25" x14ac:dyDescent="0.25">
      <c r="A10" s="24">
        <v>6</v>
      </c>
      <c r="B10" s="61">
        <v>3</v>
      </c>
      <c r="C10" s="8" t="s">
        <v>179</v>
      </c>
      <c r="D10" s="34" t="s">
        <v>177</v>
      </c>
      <c r="E10" s="34">
        <v>96.323999999999998</v>
      </c>
      <c r="F10" s="113">
        <v>96.323999999999998</v>
      </c>
      <c r="G10" s="57"/>
      <c r="H10" s="91"/>
      <c r="I10" s="91"/>
      <c r="J10" s="112"/>
      <c r="K10" s="112"/>
      <c r="L10" s="127"/>
      <c r="M10" s="135"/>
      <c r="N10" s="135"/>
      <c r="O10" s="146"/>
      <c r="P10" s="169"/>
      <c r="Q10" s="191"/>
      <c r="R10" s="13"/>
      <c r="S10" s="27"/>
      <c r="T10" s="18"/>
    </row>
    <row r="11" spans="1:20" ht="31.5" x14ac:dyDescent="0.25">
      <c r="A11" s="24">
        <v>7</v>
      </c>
      <c r="B11" s="61">
        <v>4</v>
      </c>
      <c r="C11" s="8" t="s">
        <v>180</v>
      </c>
      <c r="D11" s="34" t="s">
        <v>90</v>
      </c>
      <c r="E11" s="34">
        <v>38</v>
      </c>
      <c r="F11" s="21">
        <v>42</v>
      </c>
      <c r="G11" s="57"/>
      <c r="H11" s="91"/>
      <c r="I11" s="91"/>
      <c r="J11" s="112"/>
      <c r="K11" s="112"/>
      <c r="L11" s="127"/>
      <c r="M11" s="135"/>
      <c r="N11" s="135"/>
      <c r="O11" s="146"/>
      <c r="P11" s="169"/>
      <c r="Q11" s="191"/>
      <c r="R11" s="13"/>
      <c r="S11" s="27"/>
      <c r="T11" s="18"/>
    </row>
    <row r="12" spans="1:20" ht="78.75" x14ac:dyDescent="0.25">
      <c r="A12" s="24">
        <v>8</v>
      </c>
      <c r="B12" s="61">
        <v>5</v>
      </c>
      <c r="C12" s="8" t="s">
        <v>181</v>
      </c>
      <c r="D12" s="34" t="s">
        <v>90</v>
      </c>
      <c r="E12" s="34">
        <v>56</v>
      </c>
      <c r="F12" s="21">
        <v>56</v>
      </c>
      <c r="G12" s="57"/>
      <c r="H12" s="91"/>
      <c r="I12" s="91"/>
      <c r="J12" s="112"/>
      <c r="K12" s="112"/>
      <c r="L12" s="127"/>
      <c r="M12" s="135"/>
      <c r="N12" s="135"/>
      <c r="O12" s="146"/>
      <c r="P12" s="169"/>
      <c r="Q12" s="191"/>
      <c r="R12" s="195"/>
      <c r="S12" s="27"/>
      <c r="T12" s="18"/>
    </row>
    <row r="13" spans="1:20" ht="91.5" customHeight="1" x14ac:dyDescent="0.25">
      <c r="A13" s="24">
        <v>10</v>
      </c>
      <c r="B13" s="61">
        <v>6</v>
      </c>
      <c r="C13" s="8" t="s">
        <v>182</v>
      </c>
      <c r="D13" s="34" t="s">
        <v>183</v>
      </c>
      <c r="E13" s="34">
        <v>18</v>
      </c>
      <c r="F13" s="21">
        <v>18</v>
      </c>
      <c r="G13" s="57"/>
      <c r="H13" s="91"/>
      <c r="I13" s="91"/>
      <c r="J13" s="112"/>
      <c r="K13" s="112"/>
      <c r="L13" s="127"/>
      <c r="M13" s="135"/>
      <c r="N13" s="135"/>
      <c r="O13" s="146"/>
      <c r="P13" s="169"/>
      <c r="Q13" s="191"/>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55" showPageBreaks="1" hiddenColumns="1" view="pageBreakPreview">
      <selection activeCell="T22" sqref="T22"/>
      <pageMargins left="0.7" right="0.7" top="0.75" bottom="0.75" header="0.3" footer="0.3"/>
      <pageSetup paperSize="9" orientation="portrait" r:id="rId2"/>
    </customSheetView>
    <customSheetView guid="{4FCF4851-1FFB-4291-9E63-B5ADD52F8DBE}" scale="55" showPageBreaks="1" hiddenColumns="1" view="pageBreakPreview">
      <selection activeCell="H6" sqref="H6:I14"/>
      <pageMargins left="0.7" right="0.7" top="0.75" bottom="0.75" header="0.3" footer="0.3"/>
      <pageSetup paperSize="9" orientation="portrait" r:id="rId3"/>
    </customSheetView>
    <customSheetView guid="{78BEB479-57CC-4BBB-8F3F-73AA0BAD3F3D}" scale="55" showPageBreaks="1" hiddenColumns="1" view="pageBreakPreview">
      <selection activeCell="T22" sqref="T22"/>
      <pageMargins left="0.7" right="0.7" top="0.75" bottom="0.75" header="0.3" footer="0.3"/>
      <pageSetup paperSize="9" orientation="portrait" r:id="rId4"/>
    </customSheetView>
    <customSheetView guid="{6AC0ED22-CCBF-444B-9F29-F3EDD4234483}" showPageBreaks="1" hiddenColumns="1" view="pageBreakPreview" topLeftCell="G4">
      <selection activeCell="N11" sqref="N11"/>
      <pageMargins left="0.7" right="0.7" top="0.75" bottom="0.75" header="0.3" footer="0.3"/>
      <pageSetup paperSize="9" orientation="portrait" r:id="rId5"/>
    </customSheetView>
    <customSheetView guid="{F1DC9DCC-06E3-4E7B-88AF-BCE58DCEC1FC}" scale="55" showPageBreaks="1" hiddenColumns="1" view="pageBreakPreview">
      <selection activeCell="E20" sqref="E20"/>
      <pageMargins left="0.7" right="0.7" top="0.75" bottom="0.75" header="0.3" footer="0.3"/>
      <pageSetup paperSize="9" orientation="portrait" r:id="rId6"/>
    </customSheetView>
    <customSheetView guid="{F02E4BFF-91CB-4809-939D-2DEDB7A6D27E}" scale="55" showPageBreaks="1" hiddenColumns="1" view="pageBreakPreview">
      <selection activeCell="T22" sqref="T22"/>
      <pageMargins left="0.7" right="0.7" top="0.75" bottom="0.75" header="0.3" footer="0.3"/>
      <pageSetup paperSize="9" orientation="portrait" r:id="rId7"/>
    </customSheetView>
    <customSheetView guid="{BC0D032C-B7DF-4F2E-B1DC-6C55D32E50A7}" scale="55" showPageBreaks="1" hiddenColumns="1" view="pageBreakPreview">
      <selection activeCell="T22" sqref="T22"/>
      <pageMargins left="0.7" right="0.7" top="0.75" bottom="0.75" header="0.3" footer="0.3"/>
      <pageSetup paperSize="9" orientation="portrait" r:id="rId8"/>
    </customSheetView>
    <customSheetView guid="{80AD08A8-345A-453A-A104-5E3DA1078B6F}" scale="55" showPageBreaks="1" hiddenColumns="1" view="pageBreakPreview">
      <selection activeCell="T22" sqref="T22"/>
      <pageMargins left="0.7" right="0.7" top="0.75" bottom="0.75" header="0.3" footer="0.3"/>
      <pageSetup paperSize="9" orientation="portrait" r:id="rId9"/>
    </customSheetView>
    <customSheetView guid="{BDED3506-9430-4352-8E58-74A02AA55749}" scale="55" showPageBreaks="1" hiddenColumns="1" view="pageBreakPreview">
      <selection activeCell="T22" sqref="T22"/>
      <pageMargins left="0.7" right="0.7" top="0.75" bottom="0.75" header="0.3" footer="0.3"/>
      <pageSetup paperSize="9" orientation="portrait" r:id="rId10"/>
    </customSheetView>
    <customSheetView guid="{B08D60EB-17AC-43BC-A2EA-BCC34DA15115}" showPageBreaks="1" hiddenColumns="1" view="pageBreakPreview" topLeftCell="J4">
      <selection activeCell="T10" sqref="T10"/>
      <pageMargins left="0.7" right="0.7" top="0.75" bottom="0.75" header="0.3" footer="0.3"/>
      <pageSetup paperSize="9" orientation="portrait" r:id="rId11"/>
    </customSheetView>
    <customSheetView guid="{289EDABA-C5A9-419A-80C6-5151B0E77175}" scale="55" showPageBreaks="1" hiddenColumns="1" view="pageBreakPreview">
      <selection activeCell="H6" sqref="H6:I14"/>
      <pageMargins left="0.7" right="0.7" top="0.75" bottom="0.75" header="0.3" footer="0.3"/>
      <pageSetup paperSize="9" orientation="portrait" r:id="rId12"/>
    </customSheetView>
    <customSheetView guid="{A5DFC301-5C67-4FC6-85AF-FDF62108DB8C}" showPageBreaks="1" hiddenColumns="1" view="pageBreakPreview" topLeftCell="G4">
      <selection activeCell="N11" sqref="N11"/>
      <pageMargins left="0.7" right="0.7" top="0.75" bottom="0.75" header="0.3" footer="0.3"/>
      <pageSetup paperSize="9" orientation="portrait" r:id="rId13"/>
    </customSheetView>
    <customSheetView guid="{DC2E917C-7EDA-4B90-B3FB-550D32D31915}" scale="55" showPageBreaks="1" hiddenColumns="1" view="pageBreakPreview">
      <selection activeCell="T22" sqref="T22"/>
      <pageMargins left="0.7" right="0.7" top="0.75" bottom="0.75" header="0.3" footer="0.3"/>
      <pageSetup paperSize="9" orientation="portrait" r:id="rId14"/>
    </customSheetView>
    <customSheetView guid="{3A1AD47D-D360-494C-B851-D14B33F8032B}" scale="55" showPageBreaks="1" hiddenColumns="1" view="pageBreakPreview">
      <selection activeCell="T22" sqref="T22"/>
      <pageMargins left="0.7" right="0.7" top="0.75" bottom="0.75" header="0.3" footer="0.3"/>
      <pageSetup paperSize="9" orientation="portrait" r:id="rId15"/>
    </customSheetView>
    <customSheetView guid="{0A7892A9-C788-4A52-B70F-E061EF7EBA75}" scale="55" showPageBreaks="1" hiddenColumns="1" view="pageBreakPreview">
      <selection activeCell="T22" sqref="T22"/>
      <pageMargins left="0.7" right="0.7" top="0.75" bottom="0.75" header="0.3" footer="0.3"/>
      <pageSetup paperSize="9" orientation="portrait" r:id="rId16"/>
    </customSheetView>
    <customSheetView guid="{E82CE51D-E642-4881-A0F3-F33C1C34AFA1}" scale="55" showPageBreaks="1" hiddenColumns="1" view="pageBreakPreview">
      <selection activeCell="M12" sqref="M12"/>
      <pageMargins left="0.7" right="0.7" top="0.75" bottom="0.75" header="0.3" footer="0.3"/>
      <pageSetup paperSize="9" orientation="portrait" r:id="rId17"/>
    </customSheetView>
    <customSheetView guid="{06A69783-2FAA-4B05-9CD3-C97C7DF94659}" scale="55" showPageBreaks="1" hiddenColumns="1" view="pageBreakPreview">
      <selection activeCell="T22" sqref="T22"/>
      <pageMargins left="0.7" right="0.7" top="0.75" bottom="0.75" header="0.3" footer="0.3"/>
      <pageSetup paperSize="9" orientation="portrait" r:id="rId18"/>
    </customSheetView>
    <customSheetView guid="{6A6C9703-C16B-46D2-8CEE-AD24BCFE6CF3}" scale="55" showPageBreaks="1" hiddenColumns="1" view="pageBreakPreview">
      <selection activeCell="T22" sqref="T22"/>
      <pageMargins left="0.7" right="0.7" top="0.75" bottom="0.75" header="0.3" footer="0.3"/>
      <pageSetup paperSize="9" orientation="portrait" r:id="rId19"/>
    </customSheetView>
    <customSheetView guid="{7ECADF5B-4174-4035-8137-3D83A4A93CD5}" scale="55" showPageBreaks="1" hiddenColumns="1" view="pageBreakPreview">
      <selection activeCell="T22" sqref="T22"/>
      <pageMargins left="0.7" right="0.7" top="0.75" bottom="0.75" header="0.3" footer="0.3"/>
      <pageSetup paperSize="9" orientation="portrait" r:id="rId20"/>
    </customSheetView>
    <customSheetView guid="{5F1BE36F-0832-42CE-A3FC-1A76BC593CBA}" scale="55" showPageBreaks="1" hiddenColumns="1" view="pageBreakPreview">
      <selection activeCell="T7" sqref="T7"/>
      <pageMargins left="0.7" right="0.7" top="0.75" bottom="0.75" header="0.3" footer="0.3"/>
      <pageSetup paperSize="9" orientation="portrait" r:id="rId21"/>
    </customSheetView>
    <customSheetView guid="{2632A833-96F5-4A25-97EB-81ED19BC2F66}" scale="55" showPageBreaks="1" hiddenColumns="1" view="pageBreakPreview">
      <selection activeCell="T22" sqref="T22"/>
      <pageMargins left="0.7" right="0.7" top="0.75" bottom="0.75" header="0.3" footer="0.3"/>
      <pageSetup paperSize="9" orientation="portrait" r:id="rId22"/>
    </customSheetView>
    <customSheetView guid="{459390C8-C5DF-49F1-A77C-C618340F3CD1}" scale="55" showPageBreaks="1" hiddenColumns="1" view="pageBreakPreview">
      <selection activeCell="T22" sqref="T22"/>
      <pageMargins left="0.7" right="0.7" top="0.75" bottom="0.75" header="0.3" footer="0.3"/>
      <pageSetup paperSize="9" orientation="portrait" r:id="rId23"/>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24"/>
    </customSheetView>
    <customSheetView guid="{DBB9E7F6-7701-4D52-8273-C96C8672D403}" scale="55" showPageBreaks="1" hiddenColumns="1" view="pageBreakPreview">
      <selection activeCell="T22" sqref="T22"/>
      <pageMargins left="0.7" right="0.7" top="0.75" bottom="0.75" header="0.3" footer="0.3"/>
      <pageSetup paperSize="9" orientation="portrait" r:id="rId25"/>
    </customSheetView>
    <customSheetView guid="{BEF67C10-7FC6-4F33-B3F9-204F29E3E218}" scale="55" showPageBreaks="1" hiddenColumns="1" view="pageBreakPreview">
      <selection activeCell="T22" sqref="T22"/>
      <pageMargins left="0.7" right="0.7" top="0.75" bottom="0.75" header="0.3" footer="0.3"/>
      <pageSetup paperSize="9" orientation="portrait" r:id="rId26"/>
    </customSheetView>
    <customSheetView guid="{CC311ED5-8E9A-4A74-AF81-E2B2B6EAD85B}" scale="55" showPageBreaks="1" hiddenColumns="1" view="pageBreakPreview">
      <selection activeCell="H6" sqref="H6:I14"/>
      <pageMargins left="0.7" right="0.7" top="0.75" bottom="0.75" header="0.3" footer="0.3"/>
      <pageSetup paperSize="9" orientation="portrait" r:id="rId27"/>
    </customSheetView>
    <customSheetView guid="{AA1E88D6-B765-4D8A-BB20-FCE31C48857F}" scale="55" showPageBreaks="1" hiddenColumns="1" view="pageBreakPreview">
      <selection activeCell="T22" sqref="T22"/>
      <pageMargins left="0.7" right="0.7" top="0.75" bottom="0.75" header="0.3" footer="0.3"/>
      <pageSetup paperSize="9" orientation="portrait" r:id="rId28"/>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29"/>
    </customSheetView>
    <customSheetView guid="{2BD323B3-0AFD-4A0F-92BE-DE4822DF2931}" showPageBreaks="1" hiddenColumns="1" view="pageBreakPreview" topLeftCell="G10">
      <selection activeCell="Q10" sqref="Q10"/>
      <pageMargins left="0.7" right="0.7" top="0.75" bottom="0.75" header="0.3" footer="0.3"/>
      <pageSetup paperSize="9" orientation="portrait" r:id="rId30"/>
    </customSheetView>
    <customSheetView guid="{536E4AEA-F618-4F85-8552-BC1DB5601AA9}" scale="55" showPageBreaks="1" hiddenColumns="1" view="pageBreakPreview">
      <selection activeCell="H6" sqref="H6:I14"/>
      <pageMargins left="0.7" right="0.7" top="0.75" bottom="0.75" header="0.3" footer="0.3"/>
      <pageSetup paperSize="9" orientation="portrait" r:id="rId31"/>
    </customSheetView>
    <customSheetView guid="{8E7CBF92-2A8A-4486-AE31-320A2A4BD935}" scale="55" showPageBreaks="1" hiddenColumns="1" view="pageBreakPreview">
      <selection activeCell="H6" sqref="H6:I14"/>
      <pageMargins left="0.7" right="0.7" top="0.75" bottom="0.75" header="0.3" footer="0.3"/>
      <pageSetup paperSize="9" orientation="portrait" r:id="rId32"/>
    </customSheetView>
    <customSheetView guid="{E5A2ECE4-B75B-45A2-AE22-0D04E85CEB66}" scale="55" showPageBreaks="1" hiddenColumns="1" view="pageBreakPreview">
      <selection activeCell="T22" sqref="T22"/>
      <pageMargins left="0.7" right="0.7" top="0.75" bottom="0.75" header="0.3" footer="0.3"/>
      <pageSetup paperSize="9" orientation="portrait" r:id="rId33"/>
    </customSheetView>
    <customSheetView guid="{62E99341-31CC-4B22-ACCE-D0C55385ECC0}" showPageBreaks="1" hiddenColumns="1" view="pageBreakPreview" topLeftCell="G4">
      <selection activeCell="N11" sqref="N11"/>
      <pageMargins left="0.7" right="0.7" top="0.75" bottom="0.75" header="0.3" footer="0.3"/>
      <pageSetup paperSize="9" orientation="portrait" r:id="rId34"/>
    </customSheetView>
    <customSheetView guid="{0E67524B-A824-49FB-A67D-C1771603425D}"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92"/>
      <c r="C3" s="287"/>
      <c r="D3" s="288"/>
      <c r="E3" s="288"/>
      <c r="F3" s="288"/>
      <c r="G3" s="2" t="s">
        <v>5</v>
      </c>
      <c r="H3" s="2" t="s">
        <v>6</v>
      </c>
      <c r="I3" s="2" t="s">
        <v>7</v>
      </c>
      <c r="J3" s="2" t="s">
        <v>8</v>
      </c>
      <c r="K3" s="2" t="s">
        <v>9</v>
      </c>
      <c r="L3" s="2" t="s">
        <v>10</v>
      </c>
      <c r="M3" s="2" t="s">
        <v>11</v>
      </c>
      <c r="N3" s="2" t="s">
        <v>12</v>
      </c>
      <c r="O3" s="2" t="s">
        <v>13</v>
      </c>
      <c r="P3" s="2" t="s">
        <v>14</v>
      </c>
      <c r="Q3" s="2" t="s">
        <v>15</v>
      </c>
      <c r="R3" s="70"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6" t="s">
        <v>208</v>
      </c>
      <c r="C5" s="281"/>
      <c r="D5" s="281"/>
      <c r="E5" s="281"/>
      <c r="F5" s="281"/>
      <c r="G5" s="281"/>
      <c r="H5" s="281"/>
      <c r="I5" s="281"/>
      <c r="J5" s="281"/>
      <c r="K5" s="281"/>
      <c r="L5" s="281"/>
      <c r="M5" s="281"/>
      <c r="N5" s="281"/>
      <c r="O5" s="281"/>
      <c r="P5" s="281"/>
      <c r="Q5" s="281"/>
      <c r="R5" s="281"/>
      <c r="S5" s="281"/>
      <c r="T5" s="282"/>
    </row>
    <row r="6" spans="1:20" ht="58.5" customHeight="1" x14ac:dyDescent="0.25">
      <c r="A6" s="24">
        <v>1</v>
      </c>
      <c r="B6" s="7"/>
      <c r="C6" s="71" t="s">
        <v>185</v>
      </c>
      <c r="D6" s="34" t="s">
        <v>28</v>
      </c>
      <c r="E6" s="34">
        <v>106.8</v>
      </c>
      <c r="F6" s="10" t="s">
        <v>232</v>
      </c>
      <c r="G6" s="88">
        <v>175</v>
      </c>
      <c r="H6" s="88"/>
      <c r="I6" s="89"/>
      <c r="J6" s="88"/>
      <c r="K6" s="88"/>
      <c r="L6" s="88"/>
      <c r="M6" s="34"/>
      <c r="N6" s="11"/>
      <c r="O6" s="34"/>
      <c r="P6" s="34"/>
      <c r="Q6" s="34"/>
      <c r="R6" s="34"/>
      <c r="S6" s="11"/>
      <c r="T6" s="8" t="s">
        <v>264</v>
      </c>
    </row>
    <row r="7" spans="1:20" ht="102" customHeight="1" x14ac:dyDescent="0.25">
      <c r="A7" s="24">
        <v>2</v>
      </c>
      <c r="B7" s="7" t="s">
        <v>23</v>
      </c>
      <c r="C7" s="71" t="s">
        <v>186</v>
      </c>
      <c r="D7" s="34" t="s">
        <v>28</v>
      </c>
      <c r="E7" s="34">
        <v>90.2</v>
      </c>
      <c r="F7" s="10" t="s">
        <v>187</v>
      </c>
      <c r="G7" s="88">
        <v>60.5</v>
      </c>
      <c r="H7" s="88"/>
      <c r="I7" s="90"/>
      <c r="J7" s="11"/>
      <c r="K7" s="11"/>
      <c r="L7" s="34"/>
      <c r="M7" s="11"/>
      <c r="N7" s="11"/>
      <c r="O7" s="34"/>
      <c r="P7" s="11"/>
      <c r="Q7" s="192"/>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
    </customSheetView>
    <customSheetView guid="{78BEB479-57CC-4BBB-8F3F-73AA0BAD3F3D}" scale="60" showPageBreaks="1" hiddenColumns="1" view="pageBreakPreview">
      <selection activeCell="T15" sqref="T15"/>
      <pageMargins left="0.7" right="0.7" top="0.75" bottom="0.75" header="0.3" footer="0.3"/>
      <pageSetup paperSize="9" orientation="portrait" r:id="rId4"/>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5"/>
    </customSheetView>
    <customSheetView guid="{F1DC9DCC-06E3-4E7B-88AF-BCE58DCEC1FC}" scale="60" showPageBreaks="1" hiddenColumns="1" view="pageBreakPreview">
      <selection activeCell="F13" sqref="F13"/>
      <pageMargins left="0.7" right="0.7" top="0.75" bottom="0.75" header="0.3" footer="0.3"/>
      <pageSetup paperSize="9" orientation="portrait" r:id="rId6"/>
    </customSheetView>
    <customSheetView guid="{F02E4BFF-91CB-4809-939D-2DEDB7A6D27E}" scale="60" showPageBreaks="1" hiddenColumns="1" view="pageBreakPreview">
      <selection activeCell="T15" sqref="T15"/>
      <pageMargins left="0.7" right="0.7" top="0.75" bottom="0.75" header="0.3" footer="0.3"/>
      <pageSetup paperSize="9" orientation="portrait" r:id="rId7"/>
    </customSheetView>
    <customSheetView guid="{BC0D032C-B7DF-4F2E-B1DC-6C55D32E50A7}" scale="60" showPageBreaks="1" hiddenColumns="1" view="pageBreakPreview">
      <selection activeCell="T15" sqref="T15"/>
      <pageMargins left="0.7" right="0.7" top="0.75" bottom="0.75" header="0.3" footer="0.3"/>
      <pageSetup paperSize="9" orientation="portrait" r:id="rId8"/>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9"/>
    </customSheetView>
    <customSheetView guid="{BDED3506-9430-4352-8E58-74A02AA55749}" scale="60" showPageBreaks="1" hiddenColumns="1" view="pageBreakPreview">
      <selection activeCell="T15" sqref="T15"/>
      <pageMargins left="0.7" right="0.7" top="0.75" bottom="0.75" header="0.3" footer="0.3"/>
      <pageSetup paperSize="9" orientation="portrait" r:id="rId10"/>
    </customSheetView>
    <customSheetView guid="{B08D60EB-17AC-43BC-A2EA-BCC34DA15115}" scale="60" showPageBreaks="1" hiddenColumns="1" view="pageBreakPreview">
      <selection activeCell="T15" sqref="T15"/>
      <pageMargins left="0.7" right="0.7" top="0.75" bottom="0.75" header="0.3" footer="0.3"/>
      <pageSetup paperSize="9" orientation="portrait" r:id="rId11"/>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12"/>
    </customSheetView>
    <customSheetView guid="{A5DFC301-5C67-4FC6-85AF-FDF62108DB8C}" scale="60" showPageBreaks="1" hiddenColumns="1" view="pageBreakPreview">
      <selection activeCell="T15" sqref="T15"/>
      <pageMargins left="0.7" right="0.7" top="0.75" bottom="0.75" header="0.3" footer="0.3"/>
      <pageSetup paperSize="9" orientation="portrait" r:id="rId13"/>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14"/>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15"/>
    </customSheetView>
    <customSheetView guid="{0A7892A9-C788-4A52-B70F-E061EF7EBA75}" scale="60" showPageBreaks="1" hiddenColumns="1" view="pageBreakPreview">
      <selection activeCell="T15" sqref="T15"/>
      <pageMargins left="0.7" right="0.7" top="0.75" bottom="0.75" header="0.3" footer="0.3"/>
      <pageSetup paperSize="9" orientation="portrait" r:id="rId16"/>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17"/>
    </customSheetView>
    <customSheetView guid="{06A69783-2FAA-4B05-9CD3-C97C7DF94659}" scale="60" showPageBreaks="1" hiddenColumns="1" view="pageBreakPreview">
      <selection activeCell="T15" sqref="T15"/>
      <pageMargins left="0.7" right="0.7" top="0.75" bottom="0.75" header="0.3" footer="0.3"/>
      <pageSetup paperSize="9" orientation="portrait" r:id="rId18"/>
    </customSheetView>
    <customSheetView guid="{6A6C9703-C16B-46D2-8CEE-AD24BCFE6CF3}" scale="60" showPageBreaks="1" hiddenColumns="1" view="pageBreakPreview">
      <selection activeCell="T15" sqref="T15"/>
      <pageMargins left="0.7" right="0.7" top="0.75" bottom="0.75" header="0.3" footer="0.3"/>
      <pageSetup paperSize="9" orientation="portrait" r:id="rId19"/>
    </customSheetView>
    <customSheetView guid="{7ECADF5B-4174-4035-8137-3D83A4A93CD5}" scale="60" showPageBreaks="1" hiddenColumns="1" view="pageBreakPreview">
      <selection activeCell="T15" sqref="T15"/>
      <pageMargins left="0.7" right="0.7" top="0.75" bottom="0.75" header="0.3" footer="0.3"/>
      <pageSetup paperSize="9" orientation="portrait" r:id="rId20"/>
    </customSheetView>
    <customSheetView guid="{5F1BE36F-0832-42CE-A3FC-1A76BC593CBA}" scale="60" showPageBreaks="1" hiddenColumns="1" view="pageBreakPreview">
      <selection activeCell="T15" sqref="T15"/>
      <pageMargins left="0.7" right="0.7" top="0.75" bottom="0.75" header="0.3" footer="0.3"/>
      <pageSetup paperSize="9" orientation="portrait" r:id="rId21"/>
    </customSheetView>
    <customSheetView guid="{2632A833-96F5-4A25-97EB-81ED19BC2F66}" scale="60" showPageBreaks="1" hiddenColumns="1" view="pageBreakPreview">
      <selection activeCell="T15" sqref="T15"/>
      <pageMargins left="0.7" right="0.7" top="0.75" bottom="0.75" header="0.3" footer="0.3"/>
      <pageSetup paperSize="9" orientation="portrait" r:id="rId22"/>
    </customSheetView>
    <customSheetView guid="{459390C8-C5DF-49F1-A77C-C618340F3CD1}" scale="60" showPageBreaks="1" hiddenColumns="1" view="pageBreakPreview">
      <selection activeCell="T15" sqref="T15"/>
      <pageMargins left="0.7" right="0.7" top="0.75" bottom="0.75" header="0.3" footer="0.3"/>
      <pageSetup paperSize="9" orientation="portrait" r:id="rId23"/>
    </customSheetView>
    <customSheetView guid="{73C3B9D4-9210-43F5-9883-0E949EA0E341}" scale="55" showPageBreaks="1" hiddenColumns="1" view="pageBreakPreview">
      <selection activeCell="I6" sqref="I6:I7"/>
      <pageMargins left="0.7" right="0.7" top="0.75" bottom="0.75" header="0.3" footer="0.3"/>
      <pageSetup paperSize="9" orientation="portrait" r:id="rId24"/>
    </customSheetView>
    <customSheetView guid="{DBB9E7F6-7701-4D52-8273-C96C8672D403}" scale="60" showPageBreaks="1" hiddenColumns="1" view="pageBreakPreview">
      <selection activeCell="T15" sqref="T15"/>
      <pageMargins left="0.7" right="0.7" top="0.75" bottom="0.75" header="0.3" footer="0.3"/>
      <pageSetup paperSize="9" orientation="portrait" r:id="rId25"/>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26"/>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27"/>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28"/>
    </customSheetView>
    <customSheetView guid="{29B41C1A-DE4D-4DEA-B90B-19C46C754CB5}" scale="60" showPageBreaks="1" hiddenColumns="1" view="pageBreakPreview">
      <selection activeCell="T15" sqref="T15"/>
      <pageMargins left="0.7" right="0.7" top="0.75" bottom="0.75" header="0.3" footer="0.3"/>
      <pageSetup paperSize="9" orientation="portrait" r:id="rId29"/>
    </customSheetView>
    <customSheetView guid="{2BD323B3-0AFD-4A0F-92BE-DE4822DF2931}" scale="60" showPageBreaks="1" hiddenColumns="1" view="pageBreakPreview">
      <selection activeCell="T15" sqref="T15"/>
      <pageMargins left="0.7" right="0.7" top="0.75" bottom="0.75" header="0.3" footer="0.3"/>
      <pageSetup paperSize="9" orientation="portrait" r:id="rId30"/>
    </customSheetView>
    <customSheetView guid="{536E4AEA-F618-4F85-8552-BC1DB5601AA9}" scale="60" showPageBreaks="1" hiddenColumns="1" view="pageBreakPreview">
      <selection activeCell="T17" sqref="T17"/>
      <pageMargins left="0.7" right="0.7" top="0.75" bottom="0.75" header="0.3" footer="0.3"/>
      <pageSetup paperSize="9" orientation="portrait" r:id="rId31"/>
    </customSheetView>
    <customSheetView guid="{8E7CBF92-2A8A-4486-AE31-320A2A4BD935}" scale="55" showPageBreaks="1" hiddenColumns="1" view="pageBreakPreview">
      <selection activeCell="I6" sqref="I6:I7"/>
      <pageMargins left="0.7" right="0.7" top="0.75" bottom="0.75" header="0.3" footer="0.3"/>
      <pageSetup paperSize="9" orientation="portrait" r:id="rId32"/>
    </customSheetView>
    <customSheetView guid="{E5A2ECE4-B75B-45A2-AE22-0D04E85CEB66}" scale="60" showPageBreaks="1" hiddenColumns="1" view="pageBreakPreview">
      <selection activeCell="T15" sqref="T15"/>
      <pageMargins left="0.7" right="0.7" top="0.75" bottom="0.75" header="0.3" footer="0.3"/>
      <pageSetup paperSize="9" orientation="portrait" r:id="rId33"/>
    </customSheetView>
    <customSheetView guid="{62E99341-31CC-4B22-ACCE-D0C55385ECC0}" scale="60" showPageBreaks="1" hiddenColumns="1" view="pageBreakPreview">
      <selection activeCell="T15" sqref="T15"/>
      <pageMargins left="0.7" right="0.7" top="0.75" bottom="0.75" header="0.3" footer="0.3"/>
      <pageSetup paperSize="9" orientation="portrait" r:id="rId34"/>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36</v>
      </c>
      <c r="C1" s="284"/>
      <c r="D1" s="284"/>
      <c r="E1" s="284"/>
      <c r="F1" s="284"/>
      <c r="G1" s="284"/>
      <c r="H1" s="284"/>
      <c r="I1" s="284"/>
      <c r="J1" s="284"/>
      <c r="K1" s="284"/>
      <c r="L1" s="284"/>
      <c r="M1" s="284"/>
      <c r="N1" s="284"/>
      <c r="O1" s="284"/>
      <c r="P1" s="284"/>
      <c r="Q1" s="284"/>
      <c r="R1" s="284"/>
      <c r="S1" s="284"/>
      <c r="T1" s="284"/>
    </row>
    <row r="2" spans="1:20" ht="15.75" x14ac:dyDescent="0.25">
      <c r="A2" s="279"/>
      <c r="B2" s="285" t="s">
        <v>0</v>
      </c>
      <c r="C2" s="286" t="s">
        <v>1</v>
      </c>
      <c r="D2" s="286" t="s">
        <v>2</v>
      </c>
      <c r="E2" s="286" t="s">
        <v>3</v>
      </c>
      <c r="F2" s="286" t="s">
        <v>37</v>
      </c>
      <c r="G2" s="289" t="s">
        <v>4</v>
      </c>
      <c r="H2" s="290"/>
      <c r="I2" s="290"/>
      <c r="J2" s="290"/>
      <c r="K2" s="290"/>
      <c r="L2" s="290"/>
      <c r="M2" s="290"/>
      <c r="N2" s="290"/>
      <c r="O2" s="290"/>
      <c r="P2" s="290"/>
      <c r="Q2" s="290"/>
      <c r="R2" s="290"/>
      <c r="S2" s="291"/>
      <c r="T2" s="1"/>
    </row>
    <row r="3" spans="1:20" ht="119.25" customHeight="1" x14ac:dyDescent="0.25">
      <c r="A3" s="279"/>
      <c r="B3" s="285"/>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0" t="s">
        <v>188</v>
      </c>
      <c r="C5" s="281"/>
      <c r="D5" s="281"/>
      <c r="E5" s="281"/>
      <c r="F5" s="281"/>
      <c r="G5" s="281"/>
      <c r="H5" s="281"/>
      <c r="I5" s="281"/>
      <c r="J5" s="281"/>
      <c r="K5" s="281"/>
      <c r="L5" s="281"/>
      <c r="M5" s="281"/>
      <c r="N5" s="281"/>
      <c r="O5" s="281"/>
      <c r="P5" s="281"/>
      <c r="Q5" s="281"/>
      <c r="R5" s="281"/>
      <c r="S5" s="281"/>
      <c r="T5" s="282"/>
    </row>
    <row r="6" spans="1:20" ht="85.5" customHeight="1" x14ac:dyDescent="0.25">
      <c r="A6" s="204">
        <v>1</v>
      </c>
      <c r="B6" s="17" t="s">
        <v>19</v>
      </c>
      <c r="C6" s="8" t="s">
        <v>189</v>
      </c>
      <c r="D6" s="34" t="s">
        <v>25</v>
      </c>
      <c r="E6" s="34">
        <v>1</v>
      </c>
      <c r="F6" s="21">
        <v>1</v>
      </c>
      <c r="G6" s="72">
        <v>0</v>
      </c>
      <c r="H6" s="72"/>
      <c r="I6" s="75"/>
      <c r="J6" s="72"/>
      <c r="K6" s="72"/>
      <c r="L6" s="72"/>
      <c r="M6" s="72"/>
      <c r="N6" s="140"/>
      <c r="O6" s="72"/>
      <c r="P6" s="72"/>
      <c r="Q6" s="72"/>
      <c r="R6" s="195"/>
      <c r="S6" s="11">
        <f>145.7/F6*100</f>
        <v>14569.999999999998</v>
      </c>
      <c r="T6" s="8" t="s">
        <v>288</v>
      </c>
    </row>
    <row r="7" spans="1:20" ht="107.25" customHeight="1" x14ac:dyDescent="0.25">
      <c r="A7" s="204">
        <v>2</v>
      </c>
      <c r="B7" s="17" t="s">
        <v>23</v>
      </c>
      <c r="C7" s="8" t="s">
        <v>190</v>
      </c>
      <c r="D7" s="34" t="s">
        <v>25</v>
      </c>
      <c r="E7" s="34">
        <v>54</v>
      </c>
      <c r="F7" s="21">
        <v>56</v>
      </c>
      <c r="G7" s="72">
        <v>2</v>
      </c>
      <c r="H7" s="72"/>
      <c r="I7" s="75"/>
      <c r="J7" s="105"/>
      <c r="K7" s="106"/>
      <c r="L7" s="72"/>
      <c r="M7" s="193"/>
      <c r="N7" s="193"/>
      <c r="O7" s="193"/>
      <c r="P7" s="193"/>
      <c r="Q7" s="193"/>
      <c r="R7" s="195"/>
      <c r="S7" s="11">
        <f>Q7/F7*100</f>
        <v>0</v>
      </c>
      <c r="T7" s="8" t="s">
        <v>295</v>
      </c>
    </row>
    <row r="8" spans="1:20" ht="94.5" x14ac:dyDescent="0.25">
      <c r="A8" s="204">
        <v>3</v>
      </c>
      <c r="B8" s="17" t="s">
        <v>26</v>
      </c>
      <c r="C8" s="8" t="s">
        <v>191</v>
      </c>
      <c r="D8" s="34" t="s">
        <v>25</v>
      </c>
      <c r="E8" s="34">
        <v>1</v>
      </c>
      <c r="F8" s="21">
        <v>1</v>
      </c>
      <c r="G8" s="72">
        <v>0</v>
      </c>
      <c r="H8" s="72"/>
      <c r="I8" s="72"/>
      <c r="J8" s="72"/>
      <c r="K8" s="72"/>
      <c r="L8" s="128"/>
      <c r="M8" s="131"/>
      <c r="N8" s="140"/>
      <c r="O8" s="171"/>
      <c r="P8" s="171"/>
      <c r="Q8" s="193"/>
      <c r="R8" s="195"/>
      <c r="S8" s="11">
        <f>Q8/F8*100</f>
        <v>0</v>
      </c>
      <c r="T8" s="8" t="s">
        <v>289</v>
      </c>
    </row>
    <row r="9" spans="1:20" ht="78.75" x14ac:dyDescent="0.25">
      <c r="A9" s="319">
        <v>4</v>
      </c>
      <c r="B9" s="321" t="s">
        <v>43</v>
      </c>
      <c r="C9" s="8" t="s">
        <v>198</v>
      </c>
      <c r="D9" s="34" t="s">
        <v>25</v>
      </c>
      <c r="E9" s="34">
        <v>101</v>
      </c>
      <c r="F9" s="21">
        <v>104</v>
      </c>
      <c r="G9" s="72">
        <v>8</v>
      </c>
      <c r="H9" s="72"/>
      <c r="I9" s="75"/>
      <c r="J9" s="108"/>
      <c r="K9" s="108"/>
      <c r="L9" s="72"/>
      <c r="M9" s="14"/>
      <c r="N9" s="14"/>
      <c r="O9" s="14"/>
      <c r="P9" s="14"/>
      <c r="Q9" s="14"/>
      <c r="R9" s="195"/>
      <c r="S9" s="11">
        <f>Q9/F9*100</f>
        <v>0</v>
      </c>
      <c r="T9" s="253" t="s">
        <v>291</v>
      </c>
    </row>
    <row r="10" spans="1:20" ht="37.9" customHeight="1" x14ac:dyDescent="0.25">
      <c r="A10" s="320"/>
      <c r="B10" s="322"/>
      <c r="C10" s="8" t="s">
        <v>197</v>
      </c>
      <c r="D10" s="34" t="s">
        <v>192</v>
      </c>
      <c r="E10" s="12">
        <v>123.57</v>
      </c>
      <c r="F10" s="85">
        <v>123.57</v>
      </c>
      <c r="G10" s="11">
        <v>10.3</v>
      </c>
      <c r="H10" s="11"/>
      <c r="I10" s="11"/>
      <c r="J10" s="11"/>
      <c r="K10" s="11"/>
      <c r="L10" s="11"/>
      <c r="M10" s="11"/>
      <c r="N10" s="11"/>
      <c r="O10" s="11"/>
      <c r="P10" s="11"/>
      <c r="Q10" s="11"/>
      <c r="R10" s="11"/>
      <c r="S10" s="11"/>
      <c r="T10" s="254" t="s">
        <v>290</v>
      </c>
    </row>
    <row r="11" spans="1:20" ht="125.45" customHeight="1" x14ac:dyDescent="0.25">
      <c r="A11" s="205">
        <v>5</v>
      </c>
      <c r="B11" s="13" t="s">
        <v>45</v>
      </c>
      <c r="C11" s="8" t="s">
        <v>193</v>
      </c>
      <c r="D11" s="34" t="s">
        <v>25</v>
      </c>
      <c r="E11" s="34">
        <v>1700</v>
      </c>
      <c r="F11" s="21">
        <v>1900</v>
      </c>
      <c r="G11" s="72">
        <v>158</v>
      </c>
      <c r="H11" s="72"/>
      <c r="I11" s="75"/>
      <c r="J11" s="72"/>
      <c r="K11" s="72"/>
      <c r="L11" s="72"/>
      <c r="M11" s="72"/>
      <c r="N11" s="72"/>
      <c r="O11" s="144"/>
      <c r="P11" s="72"/>
      <c r="Q11" s="72"/>
      <c r="R11" s="14"/>
      <c r="S11" s="11">
        <f t="shared" ref="S11:S13" si="0">Q11/F11*100</f>
        <v>0</v>
      </c>
      <c r="T11" s="253" t="s">
        <v>292</v>
      </c>
    </row>
    <row r="12" spans="1:20" ht="69.599999999999994" customHeight="1" x14ac:dyDescent="0.25">
      <c r="A12" s="205">
        <v>6</v>
      </c>
      <c r="B12" s="13" t="s">
        <v>46</v>
      </c>
      <c r="C12" s="8" t="s">
        <v>194</v>
      </c>
      <c r="D12" s="34" t="s">
        <v>195</v>
      </c>
      <c r="E12" s="34">
        <v>100</v>
      </c>
      <c r="F12" s="21">
        <v>100</v>
      </c>
      <c r="G12" s="15">
        <v>100</v>
      </c>
      <c r="H12" s="15"/>
      <c r="I12" s="15"/>
      <c r="J12" s="15"/>
      <c r="K12" s="15"/>
      <c r="L12" s="15"/>
      <c r="M12" s="15"/>
      <c r="N12" s="15"/>
      <c r="O12" s="15"/>
      <c r="P12" s="15"/>
      <c r="Q12" s="15"/>
      <c r="R12" s="61"/>
      <c r="S12" s="11">
        <f>O12/F12*100</f>
        <v>0</v>
      </c>
      <c r="T12" s="8" t="s">
        <v>293</v>
      </c>
    </row>
    <row r="13" spans="1:20" ht="90" customHeight="1" x14ac:dyDescent="0.25">
      <c r="A13" s="205">
        <v>7</v>
      </c>
      <c r="B13" s="13" t="s">
        <v>47</v>
      </c>
      <c r="C13" s="8" t="s">
        <v>196</v>
      </c>
      <c r="D13" s="34" t="s">
        <v>195</v>
      </c>
      <c r="E13" s="34">
        <v>100</v>
      </c>
      <c r="F13" s="21">
        <v>100</v>
      </c>
      <c r="G13" s="72">
        <v>100</v>
      </c>
      <c r="H13" s="72"/>
      <c r="I13" s="72"/>
      <c r="J13" s="72"/>
      <c r="K13" s="72"/>
      <c r="L13" s="72"/>
      <c r="M13" s="72"/>
      <c r="N13" s="72"/>
      <c r="O13" s="72"/>
      <c r="P13" s="72"/>
      <c r="Q13" s="72"/>
      <c r="R13" s="195"/>
      <c r="S13" s="11">
        <f t="shared" si="0"/>
        <v>0</v>
      </c>
      <c r="T13" s="8" t="s">
        <v>294</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F48E67D2-2C8C-4D86-A2A9-F44F569AC752}" scale="60" showPageBreaks="1" hiddenColumns="1" view="pageBreakPreview">
      <selection activeCell="R7" sqref="R7"/>
      <pageMargins left="0.7" right="0.7" top="0.75" bottom="0.75" header="0.3" footer="0.3"/>
      <pageSetup paperSize="9" orientation="portrait" r:id="rId2"/>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
    </customSheetView>
    <customSheetView guid="{78BEB479-57CC-4BBB-8F3F-73AA0BAD3F3D}" scale="60" showPageBreaks="1" hiddenColumns="1" view="pageBreakPreview">
      <selection activeCell="G6" sqref="G6:G13"/>
      <pageMargins left="0.7" right="0.7" top="0.75" bottom="0.75" header="0.3" footer="0.3"/>
      <pageSetup paperSize="9" orientation="portrait" r:id="rId4"/>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5"/>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6"/>
    </customSheetView>
    <customSheetView guid="{F02E4BFF-91CB-4809-939D-2DEDB7A6D27E}" scale="60" showPageBreaks="1" hiddenColumns="1">
      <selection activeCell="G6" sqref="G6:G13"/>
      <pageMargins left="0.7" right="0.7" top="0.75" bottom="0.75" header="0.3" footer="0.3"/>
      <pageSetup paperSize="9" orientation="portrait" r:id="rId7"/>
    </customSheetView>
    <customSheetView guid="{BC0D032C-B7DF-4F2E-B1DC-6C55D32E50A7}" scale="60" showPageBreaks="1" hiddenColumns="1" view="pageBreakPreview">
      <selection activeCell="G6" sqref="G6:G13"/>
      <pageMargins left="0.7" right="0.7" top="0.75" bottom="0.75" header="0.3" footer="0.3"/>
      <pageSetup paperSize="9" orientation="portrait" r:id="rId8"/>
    </customSheetView>
    <customSheetView guid="{80AD08A8-345A-453A-A104-5E3DA1078B6F}" scale="60" showPageBreaks="1" hiddenColumns="1" view="pageBreakPreview">
      <selection activeCell="G6" sqref="G6:G13"/>
      <pageMargins left="0.7" right="0.7" top="0.75" bottom="0.75" header="0.3" footer="0.3"/>
      <pageSetup paperSize="9" orientation="portrait" r:id="rId9"/>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10"/>
    </customSheetView>
    <customSheetView guid="{B08D60EB-17AC-43BC-A2EA-BCC34DA15115}" scale="60" showPageBreaks="1" hiddenColumns="1" view="pageBreakPreview">
      <selection activeCell="M13" sqref="M13"/>
      <pageMargins left="0.7" right="0.7" top="0.75" bottom="0.75" header="0.3" footer="0.3"/>
      <pageSetup paperSize="9" orientation="portrait" r:id="rId11"/>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12"/>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13"/>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14"/>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15"/>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16"/>
    </customSheetView>
    <customSheetView guid="{E82CE51D-E642-4881-A0F3-F33C1C34AFA1}" scale="60" showPageBreaks="1" hiddenColumns="1" view="pageBreakPreview">
      <selection activeCell="G6" sqref="G6:G13"/>
      <pageMargins left="0.7" right="0.7" top="0.75" bottom="0.75" header="0.3" footer="0.3"/>
      <pageSetup paperSize="9" orientation="portrait" r:id="rId17"/>
    </customSheetView>
    <customSheetView guid="{06A69783-2FAA-4B05-9CD3-C97C7DF94659}" scale="60" showPageBreaks="1" hiddenColumns="1" view="pageBreakPreview">
      <selection activeCell="G6" sqref="G6:G13"/>
      <pageMargins left="0.7" right="0.7" top="0.75" bottom="0.75" header="0.3" footer="0.3"/>
      <pageSetup paperSize="9" orientation="portrait" r:id="rId18"/>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9"/>
    </customSheetView>
    <customSheetView guid="{7ECADF5B-4174-4035-8137-3D83A4A93CD5}" scale="60" showPageBreaks="1" hiddenColumns="1" view="pageBreakPreview">
      <selection activeCell="G6" sqref="G6:G13"/>
      <pageMargins left="0.7" right="0.7" top="0.75" bottom="0.75" header="0.3" footer="0.3"/>
      <pageSetup paperSize="9" orientation="portrait" r:id="rId20"/>
    </customSheetView>
    <customSheetView guid="{5F1BE36F-0832-42CE-A3FC-1A76BC593CBA}" scale="60" showPageBreaks="1" hiddenColumns="1" view="pageBreakPreview">
      <selection activeCell="M13" sqref="M13"/>
      <pageMargins left="0.7" right="0.7" top="0.75" bottom="0.75" header="0.3" footer="0.3"/>
      <pageSetup paperSize="9" orientation="portrait" r:id="rId21"/>
    </customSheetView>
    <customSheetView guid="{2632A833-96F5-4A25-97EB-81ED19BC2F66}" scale="60" showPageBreaks="1" hiddenColumns="1" view="pageBreakPreview">
      <selection activeCell="G6" sqref="G6:G13"/>
      <pageMargins left="0.7" right="0.7" top="0.75" bottom="0.75" header="0.3" footer="0.3"/>
      <pageSetup paperSize="9" orientation="portrait" r:id="rId22"/>
    </customSheetView>
    <customSheetView guid="{459390C8-C5DF-49F1-A77C-C618340F3CD1}" scale="60" showPageBreaks="1" hiddenColumns="1" view="pageBreakPreview">
      <selection activeCell="G6" sqref="G6:G13"/>
      <pageMargins left="0.7" right="0.7" top="0.75" bottom="0.75" header="0.3" footer="0.3"/>
      <pageSetup paperSize="9" orientation="portrait" r:id="rId23"/>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24"/>
    </customSheetView>
    <customSheetView guid="{DBB9E7F6-7701-4D52-8273-C96C8672D403}" scale="85" showPageBreaks="1" hiddenColumns="1" view="pageBreakPreview">
      <selection sqref="A1:T13"/>
      <pageMargins left="0.7" right="0.7" top="0.75" bottom="0.75" header="0.3" footer="0.3"/>
      <pageSetup paperSize="9" scale="45" orientation="landscape" r:id="rId25"/>
    </customSheetView>
    <customSheetView guid="{BEF67C10-7FC6-4F33-B3F9-204F29E3E218}" scale="60" showPageBreaks="1" hiddenColumns="1" view="pageBreakPreview">
      <selection activeCell="G6" sqref="G6:G13"/>
      <pageMargins left="0.7" right="0.7" top="0.75" bottom="0.75" header="0.3" footer="0.3"/>
      <pageSetup paperSize="9" orientation="portrait" r:id="rId26"/>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27"/>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28"/>
    </customSheetView>
    <customSheetView guid="{29B41C1A-DE4D-4DEA-B90B-19C46C754CB5}" scale="60" showPageBreaks="1" hiddenColumns="1" view="pageBreakPreview">
      <selection activeCell="G9" sqref="G9"/>
      <pageMargins left="0.7" right="0.7" top="0.75" bottom="0.75" header="0.3" footer="0.3"/>
      <pageSetup paperSize="9" scale="45" orientation="landscape" r:id="rId29"/>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30"/>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31"/>
    </customSheetView>
    <customSheetView guid="{8E7CBF92-2A8A-4486-AE31-320A2A4BD935}" scale="55" showPageBreaks="1" hiddenColumns="1" view="pageBreakPreview">
      <selection activeCell="P12" sqref="P12"/>
      <pageMargins left="0.7" right="0.7" top="0.75" bottom="0.75" header="0.3" footer="0.3"/>
      <pageSetup paperSize="9" orientation="portrait" r:id="rId32"/>
    </customSheetView>
    <customSheetView guid="{E5A2ECE4-B75B-45A2-AE22-0D04E85CEB66}" scale="60" showPageBreaks="1" hiddenColumns="1" view="pageBreakPreview">
      <selection activeCell="G6" sqref="G6:G13"/>
      <pageMargins left="0.7" right="0.7" top="0.75" bottom="0.75" header="0.3" footer="0.3"/>
      <pageSetup paperSize="9" orientation="portrait" r:id="rId33"/>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4"/>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85"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85"/>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6" t="s">
        <v>202</v>
      </c>
      <c r="C5" s="281"/>
      <c r="D5" s="281"/>
      <c r="E5" s="281"/>
      <c r="F5" s="281"/>
      <c r="G5" s="281"/>
      <c r="H5" s="281"/>
      <c r="I5" s="281"/>
      <c r="J5" s="281"/>
      <c r="K5" s="281"/>
      <c r="L5" s="281"/>
      <c r="M5" s="281"/>
      <c r="N5" s="281"/>
      <c r="O5" s="281"/>
      <c r="P5" s="281"/>
      <c r="Q5" s="281"/>
      <c r="R5" s="281"/>
      <c r="S5" s="281"/>
      <c r="T5" s="282"/>
    </row>
    <row r="6" spans="1:20" ht="63" x14ac:dyDescent="0.25">
      <c r="A6" s="24">
        <v>1</v>
      </c>
      <c r="B6" s="17" t="s">
        <v>19</v>
      </c>
      <c r="C6" s="8" t="s">
        <v>229</v>
      </c>
      <c r="D6" s="34" t="s">
        <v>28</v>
      </c>
      <c r="E6" s="34">
        <v>10.199999999999999</v>
      </c>
      <c r="F6" s="42">
        <v>10</v>
      </c>
      <c r="G6" s="82">
        <v>10</v>
      </c>
      <c r="H6" s="82"/>
      <c r="I6" s="173"/>
      <c r="J6" s="172"/>
      <c r="K6" s="172"/>
      <c r="L6" s="172"/>
      <c r="M6" s="172"/>
      <c r="N6" s="53"/>
      <c r="O6" s="172"/>
      <c r="P6" s="172"/>
      <c r="Q6" s="172"/>
      <c r="R6" s="172"/>
      <c r="S6" s="27"/>
      <c r="T6" s="30"/>
    </row>
    <row r="7" spans="1:20" ht="234.75" customHeight="1" x14ac:dyDescent="0.25">
      <c r="A7" s="24">
        <v>2</v>
      </c>
      <c r="B7" s="61" t="s">
        <v>23</v>
      </c>
      <c r="C7" s="8" t="s">
        <v>230</v>
      </c>
      <c r="D7" s="226" t="s">
        <v>28</v>
      </c>
      <c r="E7" s="226">
        <v>78.400000000000006</v>
      </c>
      <c r="F7" s="42">
        <v>60</v>
      </c>
      <c r="G7" s="82">
        <v>60</v>
      </c>
      <c r="H7" s="82"/>
      <c r="I7" s="226"/>
      <c r="J7" s="225"/>
      <c r="K7" s="225"/>
      <c r="L7" s="225"/>
      <c r="M7" s="225"/>
      <c r="N7" s="53"/>
      <c r="O7" s="225"/>
      <c r="P7" s="225"/>
      <c r="Q7" s="225"/>
      <c r="R7" s="225"/>
      <c r="S7" s="27"/>
      <c r="T7" s="30"/>
    </row>
    <row r="8" spans="1:20" ht="129" customHeight="1" x14ac:dyDescent="0.25">
      <c r="A8" s="24">
        <v>3</v>
      </c>
      <c r="B8" s="17">
        <v>1</v>
      </c>
      <c r="C8" s="8" t="s">
        <v>201</v>
      </c>
      <c r="D8" s="34" t="s">
        <v>28</v>
      </c>
      <c r="E8" s="34">
        <v>101.8</v>
      </c>
      <c r="F8" s="21">
        <v>100</v>
      </c>
      <c r="G8" s="82">
        <v>4.9000000000000004</v>
      </c>
      <c r="H8" s="82"/>
      <c r="I8" s="173"/>
      <c r="J8" s="53"/>
      <c r="K8" s="53"/>
      <c r="L8" s="172"/>
      <c r="M8" s="53"/>
      <c r="N8" s="53"/>
      <c r="O8" s="172"/>
      <c r="P8" s="53"/>
      <c r="Q8" s="53"/>
      <c r="R8" s="172"/>
      <c r="S8" s="27"/>
      <c r="T8" s="30"/>
    </row>
    <row r="9" spans="1:20" ht="95.25" customHeight="1" x14ac:dyDescent="0.25">
      <c r="A9" s="24">
        <v>4</v>
      </c>
      <c r="B9" s="13">
        <v>3</v>
      </c>
      <c r="C9" s="8" t="s">
        <v>231</v>
      </c>
      <c r="D9" s="34" t="s">
        <v>152</v>
      </c>
      <c r="E9" s="34">
        <v>9</v>
      </c>
      <c r="F9" s="21">
        <v>3</v>
      </c>
      <c r="G9" s="82">
        <v>0</v>
      </c>
      <c r="H9" s="82"/>
      <c r="I9" s="173"/>
      <c r="J9" s="172"/>
      <c r="K9" s="172"/>
      <c r="L9" s="172"/>
      <c r="M9" s="54"/>
      <c r="N9" s="54"/>
      <c r="O9" s="54"/>
      <c r="P9" s="54"/>
      <c r="Q9" s="54"/>
      <c r="R9" s="172"/>
      <c r="S9" s="27"/>
      <c r="T9" s="30"/>
    </row>
    <row r="10" spans="1:20" ht="102" customHeight="1" x14ac:dyDescent="0.25">
      <c r="A10" s="24">
        <v>5</v>
      </c>
      <c r="B10" s="13">
        <v>4</v>
      </c>
      <c r="C10" s="8" t="s">
        <v>199</v>
      </c>
      <c r="D10" s="34" t="s">
        <v>200</v>
      </c>
      <c r="E10" s="34">
        <v>0</v>
      </c>
      <c r="F10" s="21">
        <v>1</v>
      </c>
      <c r="G10" s="82">
        <v>0</v>
      </c>
      <c r="H10" s="82"/>
      <c r="I10" s="173"/>
      <c r="J10" s="172"/>
      <c r="K10" s="174"/>
      <c r="L10" s="174"/>
      <c r="M10" s="174"/>
      <c r="N10" s="174"/>
      <c r="O10" s="174"/>
      <c r="P10" s="174"/>
      <c r="Q10" s="174"/>
      <c r="R10" s="33"/>
      <c r="S10" s="27"/>
      <c r="T10" s="176"/>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F48E67D2-2C8C-4D86-A2A9-F44F569AC752}" scale="55" showPageBreaks="1" hiddenColumns="1" view="pageBreakPreview">
      <selection activeCell="G6" sqref="G6:G10"/>
      <pageMargins left="0.7" right="0.7" top="0.75" bottom="0.75" header="0.3" footer="0.3"/>
      <pageSetup paperSize="9" orientation="portrait" r:id="rId2"/>
    </customSheetView>
    <customSheetView guid="{4FCF4851-1FFB-4291-9E63-B5ADD52F8DBE}" scale="60" showPageBreaks="1" hiddenColumns="1" view="pageBreakPreview">
      <selection activeCell="G10" sqref="G10"/>
      <pageMargins left="0.7" right="0.7" top="0.75" bottom="0.75" header="0.3" footer="0.3"/>
      <pageSetup paperSize="9" orientation="portrait" r:id="rId3"/>
    </customSheetView>
    <customSheetView guid="{78BEB479-57CC-4BBB-8F3F-73AA0BAD3F3D}" scale="55" showPageBreaks="1" hiddenColumns="1" view="pageBreakPreview">
      <selection activeCell="G6" sqref="G6:G10"/>
      <pageMargins left="0.7" right="0.7" top="0.75" bottom="0.75" header="0.3" footer="0.3"/>
      <pageSetup paperSize="9" orientation="portrait" r:id="rId4"/>
    </customSheetView>
    <customSheetView guid="{6AC0ED22-CCBF-444B-9F29-F3EDD4234483}" scale="55" showPageBreaks="1" hiddenColumns="1" view="pageBreakPreview">
      <selection activeCell="G6" sqref="G6:G10"/>
      <pageMargins left="0.7" right="0.7" top="0.75" bottom="0.75" header="0.3" footer="0.3"/>
      <pageSetup paperSize="9" orientation="portrait" r:id="rId5"/>
    </customSheetView>
    <customSheetView guid="{F1DC9DCC-06E3-4E7B-88AF-BCE58DCEC1FC}" scale="55" showPageBreaks="1" hiddenColumns="1" view="pageBreakPreview">
      <selection activeCell="F7" sqref="F7"/>
      <pageMargins left="0.7" right="0.7" top="0.75" bottom="0.75" header="0.3" footer="0.3"/>
      <pageSetup paperSize="9" scale="96" orientation="portrait" r:id="rId6"/>
    </customSheetView>
    <customSheetView guid="{F02E4BFF-91CB-4809-939D-2DEDB7A6D27E}" scale="60" showPageBreaks="1" hiddenColumns="1">
      <selection activeCell="T32" sqref="T32"/>
      <pageMargins left="0.7" right="0.7" top="0.75" bottom="0.75" header="0.3" footer="0.3"/>
      <pageSetup paperSize="9" orientation="portrait" r:id="rId7"/>
    </customSheetView>
    <customSheetView guid="{BC0D032C-B7DF-4F2E-B1DC-6C55D32E50A7}" scale="55" showPageBreaks="1" hiddenColumns="1" view="pageBreakPreview">
      <selection activeCell="G6" sqref="G6:G10"/>
      <pageMargins left="0.7" right="0.7" top="0.75" bottom="0.75" header="0.3" footer="0.3"/>
      <pageSetup paperSize="9" orientation="portrait" r:id="rId8"/>
    </customSheetView>
    <customSheetView guid="{80AD08A8-345A-453A-A104-5E3DA1078B6F}" scale="55" showPageBreaks="1" hiddenColumns="1" view="pageBreakPreview">
      <selection activeCell="G6" sqref="G6:G10"/>
      <pageMargins left="0.7" right="0.7" top="0.75" bottom="0.75" header="0.3" footer="0.3"/>
      <pageSetup paperSize="9" orientation="portrait" r:id="rId9"/>
    </customSheetView>
    <customSheetView guid="{BDED3506-9430-4352-8E58-74A02AA55749}" scale="55" showPageBreaks="1" hiddenColumns="1" view="pageBreakPreview">
      <selection activeCell="G6" sqref="G6:G10"/>
      <pageMargins left="0.7" right="0.7" top="0.75" bottom="0.75" header="0.3" footer="0.3"/>
      <pageSetup paperSize="9" orientation="portrait" r:id="rId10"/>
    </customSheetView>
    <customSheetView guid="{B08D60EB-17AC-43BC-A2EA-BCC34DA15115}" scale="55" showPageBreaks="1" hiddenColumns="1" view="pageBreakPreview">
      <selection activeCell="T16" sqref="T16"/>
      <pageMargins left="0.7" right="0.7" top="0.75" bottom="0.75" header="0.3" footer="0.3"/>
      <pageSetup paperSize="9" orientation="portrait" r:id="rId11"/>
    </customSheetView>
    <customSheetView guid="{289EDABA-C5A9-419A-80C6-5151B0E77175}" scale="55" showPageBreaks="1" hiddenColumns="1" view="pageBreakPreview">
      <selection activeCell="N7" sqref="N7"/>
      <pageMargins left="0.7" right="0.7" top="0.75" bottom="0.75" header="0.3" footer="0.3"/>
      <pageSetup paperSize="9" orientation="portrait" r:id="rId12"/>
    </customSheetView>
    <customSheetView guid="{A5DFC301-5C67-4FC6-85AF-FDF62108DB8C}" scale="55" showPageBreaks="1" hiddenColumns="1" view="pageBreakPreview">
      <selection activeCell="G6" sqref="G6:G10"/>
      <pageMargins left="0.7" right="0.7" top="0.75" bottom="0.75" header="0.3" footer="0.3"/>
      <pageSetup paperSize="9" orientation="portrait" r:id="rId13"/>
    </customSheetView>
    <customSheetView guid="{DC2E917C-7EDA-4B90-B3FB-550D32D31915}" scale="55" showPageBreaks="1" hiddenColumns="1" view="pageBreakPreview">
      <selection activeCell="G6" sqref="G6:G10"/>
      <pageMargins left="0.7" right="0.7" top="0.75" bottom="0.75" header="0.3" footer="0.3"/>
      <pageSetup paperSize="9" orientation="portrait" r:id="rId14"/>
    </customSheetView>
    <customSheetView guid="{3A1AD47D-D360-494C-B851-D14B33F8032B}" scale="55" showPageBreaks="1" hiddenColumns="1" view="pageBreakPreview">
      <selection activeCell="G6" sqref="G6:G10"/>
      <pageMargins left="0.7" right="0.7" top="0.75" bottom="0.75" header="0.3" footer="0.3"/>
      <pageSetup paperSize="9" orientation="portrait" r:id="rId15"/>
    </customSheetView>
    <customSheetView guid="{0A7892A9-C788-4A52-B70F-E061EF7EBA75}" scale="55" showPageBreaks="1" hiddenColumns="1" view="pageBreakPreview">
      <selection activeCell="G6" sqref="G6:G10"/>
      <pageMargins left="0.7" right="0.7" top="0.75" bottom="0.75" header="0.3" footer="0.3"/>
      <pageSetup paperSize="9" orientation="portrait" r:id="rId16"/>
    </customSheetView>
    <customSheetView guid="{E82CE51D-E642-4881-A0F3-F33C1C34AFA1}" scale="55" showPageBreaks="1" hiddenColumns="1" view="pageBreakPreview">
      <selection activeCell="G6" sqref="G6:G10"/>
      <pageMargins left="0.7" right="0.7" top="0.75" bottom="0.75" header="0.3" footer="0.3"/>
      <pageSetup paperSize="9" orientation="portrait" r:id="rId17"/>
    </customSheetView>
    <customSheetView guid="{06A69783-2FAA-4B05-9CD3-C97C7DF94659}" scale="55" showPageBreaks="1" hiddenColumns="1" view="pageBreakPreview">
      <selection activeCell="G6" sqref="G6:G10"/>
      <pageMargins left="0.7" right="0.7" top="0.75" bottom="0.75" header="0.3" footer="0.3"/>
      <pageSetup paperSize="9" orientation="portrait" r:id="rId18"/>
    </customSheetView>
    <customSheetView guid="{6A6C9703-C16B-46D2-8CEE-AD24BCFE6CF3}" scale="55" showPageBreaks="1" hiddenColumns="1" view="pageBreakPreview">
      <selection activeCell="G6" sqref="G6:G10"/>
      <pageMargins left="0.7" right="0.7" top="0.75" bottom="0.75" header="0.3" footer="0.3"/>
      <pageSetup paperSize="9" orientation="portrait" r:id="rId19"/>
    </customSheetView>
    <customSheetView guid="{7ECADF5B-4174-4035-8137-3D83A4A93CD5}" scale="55" showPageBreaks="1" hiddenColumns="1" view="pageBreakPreview">
      <selection activeCell="G6" sqref="G6:G10"/>
      <pageMargins left="0.7" right="0.7" top="0.75" bottom="0.75" header="0.3" footer="0.3"/>
      <pageSetup paperSize="9" orientation="portrait" r:id="rId20"/>
    </customSheetView>
    <customSheetView guid="{5F1BE36F-0832-42CE-A3FC-1A76BC593CBA}" scale="55" showPageBreaks="1" hiddenColumns="1" view="pageBreakPreview">
      <selection activeCell="T16" sqref="T16"/>
      <pageMargins left="0.7" right="0.7" top="0.75" bottom="0.75" header="0.3" footer="0.3"/>
      <pageSetup paperSize="9" orientation="portrait" r:id="rId21"/>
    </customSheetView>
    <customSheetView guid="{2632A833-96F5-4A25-97EB-81ED19BC2F66}" scale="55" showPageBreaks="1" hiddenColumns="1" view="pageBreakPreview">
      <selection activeCell="G6" sqref="G6:G10"/>
      <pageMargins left="0.7" right="0.7" top="0.75" bottom="0.75" header="0.3" footer="0.3"/>
      <pageSetup paperSize="9" orientation="portrait" r:id="rId22"/>
    </customSheetView>
    <customSheetView guid="{459390C8-C5DF-49F1-A77C-C618340F3CD1}" scale="55" showPageBreaks="1" hiddenColumns="1" view="pageBreakPreview">
      <selection activeCell="G6" sqref="G6:G10"/>
      <pageMargins left="0.7" right="0.7" top="0.75" bottom="0.75" header="0.3" footer="0.3"/>
      <pageSetup paperSize="9" orientation="portrait" r:id="rId23"/>
    </customSheetView>
    <customSheetView guid="{73C3B9D4-9210-43F5-9883-0E949EA0E341}" scale="55" showPageBreaks="1" hiddenColumns="1" view="pageBreakPreview">
      <selection activeCell="N7" sqref="N7"/>
      <pageMargins left="0.7" right="0.7" top="0.75" bottom="0.75" header="0.3" footer="0.3"/>
      <pageSetup paperSize="9" orientation="portrait" r:id="rId24"/>
    </customSheetView>
    <customSheetView guid="{DBB9E7F6-7701-4D52-8273-C96C8672D403}" scale="55" showPageBreaks="1" hiddenColumns="1" view="pageBreakPreview">
      <selection activeCell="G6" sqref="G6:G10"/>
      <pageMargins left="0.7" right="0.7" top="0.75" bottom="0.75" header="0.3" footer="0.3"/>
      <pageSetup paperSize="9" orientation="portrait" r:id="rId25"/>
    </customSheetView>
    <customSheetView guid="{BEF67C10-7FC6-4F33-B3F9-204F29E3E218}" scale="55" showPageBreaks="1" hiddenColumns="1" view="pageBreakPreview">
      <selection activeCell="G6" sqref="G6:G10"/>
      <pageMargins left="0.7" right="0.7" top="0.75" bottom="0.75" header="0.3" footer="0.3"/>
      <pageSetup paperSize="9" orientation="portrait" r:id="rId26"/>
    </customSheetView>
    <customSheetView guid="{CC311ED5-8E9A-4A74-AF81-E2B2B6EAD85B}" scale="55" showPageBreaks="1" hiddenColumns="1" view="pageBreakPreview">
      <selection activeCell="N7" sqref="N7"/>
      <pageMargins left="0.7" right="0.7" top="0.75" bottom="0.75" header="0.3" footer="0.3"/>
      <pageSetup paperSize="9" orientation="portrait" r:id="rId27"/>
    </customSheetView>
    <customSheetView guid="{AA1E88D6-B765-4D8A-BB20-FCE31C48857F}" scale="55" showPageBreaks="1" hiddenColumns="1" view="pageBreakPreview">
      <selection activeCell="G6" sqref="G6:G10"/>
      <pageMargins left="0.7" right="0.7" top="0.75" bottom="0.75" header="0.3" footer="0.3"/>
      <pageSetup paperSize="9" orientation="portrait" r:id="rId28"/>
    </customSheetView>
    <customSheetView guid="{29B41C1A-DE4D-4DEA-B90B-19C46C754CB5}" scale="55" showPageBreaks="1" hiddenColumns="1" view="pageBreakPreview">
      <selection activeCell="G6" sqref="G6:G10"/>
      <pageMargins left="0.7" right="0.7" top="0.75" bottom="0.75" header="0.3" footer="0.3"/>
      <pageSetup paperSize="9" orientation="portrait" r:id="rId29"/>
    </customSheetView>
    <customSheetView guid="{2BD323B3-0AFD-4A0F-92BE-DE4822DF2931}" scale="55" showPageBreaks="1" hiddenColumns="1" view="pageBreakPreview">
      <selection activeCell="T32" sqref="T32"/>
      <pageMargins left="0.7" right="0.7" top="0.75" bottom="0.75" header="0.3" footer="0.3"/>
      <pageSetup paperSize="9" orientation="portrait" r:id="rId30"/>
    </customSheetView>
    <customSheetView guid="{536E4AEA-F618-4F85-8552-BC1DB5601AA9}" scale="55" showPageBreaks="1" hiddenColumns="1" view="pageBreakPreview">
      <selection activeCell="N7" sqref="N7"/>
      <pageMargins left="0.7" right="0.7" top="0.75" bottom="0.75" header="0.3" footer="0.3"/>
      <pageSetup paperSize="9" orientation="portrait" r:id="rId31"/>
    </customSheetView>
    <customSheetView guid="{8E7CBF92-2A8A-4486-AE31-320A2A4BD935}" scale="55" showPageBreaks="1" hiddenColumns="1" view="pageBreakPreview">
      <selection activeCell="N7" sqref="N7"/>
      <pageMargins left="0.7" right="0.7" top="0.75" bottom="0.75" header="0.3" footer="0.3"/>
      <pageSetup paperSize="9" orientation="portrait" r:id="rId32"/>
    </customSheetView>
    <customSheetView guid="{E5A2ECE4-B75B-45A2-AE22-0D04E85CEB66}" scale="55" showPageBreaks="1" hiddenColumns="1" view="pageBreakPreview">
      <selection activeCell="G6" sqref="G6:G10"/>
      <pageMargins left="0.7" right="0.7" top="0.75" bottom="0.75" header="0.3" footer="0.3"/>
      <pageSetup paperSize="9" orientation="portrait" r:id="rId33"/>
    </customSheetView>
    <customSheetView guid="{62E99341-31CC-4B22-ACCE-D0C55385ECC0}" scale="55" showPageBreaks="1" hiddenColumns="1" view="pageBreakPreview">
      <selection activeCell="G10" sqref="G10"/>
      <pageMargins left="0.7" right="0.7" top="0.75" bottom="0.75" header="0.3" footer="0.3"/>
      <pageSetup paperSize="9" orientation="portrait" r:id="rId34"/>
    </customSheetView>
    <customSheetView guid="{0E67524B-A824-49FB-A67D-C1771603425D}"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36</v>
      </c>
      <c r="C1" s="284"/>
      <c r="D1" s="284"/>
      <c r="E1" s="284"/>
      <c r="F1" s="284"/>
      <c r="G1" s="284"/>
      <c r="H1" s="284"/>
      <c r="I1" s="284"/>
      <c r="J1" s="284"/>
      <c r="K1" s="284"/>
      <c r="L1" s="284"/>
      <c r="M1" s="284"/>
      <c r="N1" s="284"/>
      <c r="O1" s="284"/>
      <c r="P1" s="284"/>
      <c r="Q1" s="284"/>
      <c r="R1" s="284"/>
      <c r="S1" s="284"/>
      <c r="T1" s="284"/>
    </row>
    <row r="2" spans="1:20" ht="15.75" x14ac:dyDescent="0.25">
      <c r="A2" s="279"/>
      <c r="B2" s="285"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85"/>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6" t="s">
        <v>203</v>
      </c>
      <c r="C5" s="281"/>
      <c r="D5" s="281"/>
      <c r="E5" s="281"/>
      <c r="F5" s="281"/>
      <c r="G5" s="281"/>
      <c r="H5" s="281"/>
      <c r="I5" s="281"/>
      <c r="J5" s="281"/>
      <c r="K5" s="281"/>
      <c r="L5" s="281"/>
      <c r="M5" s="281"/>
      <c r="N5" s="281"/>
      <c r="O5" s="281"/>
      <c r="P5" s="281"/>
      <c r="Q5" s="281"/>
      <c r="R5" s="281"/>
      <c r="S5" s="281"/>
      <c r="T5" s="282"/>
    </row>
    <row r="6" spans="1:20" ht="126" x14ac:dyDescent="0.25">
      <c r="A6" s="24">
        <v>1</v>
      </c>
      <c r="B6" s="17" t="s">
        <v>19</v>
      </c>
      <c r="C6" s="8" t="s">
        <v>204</v>
      </c>
      <c r="D6" s="34" t="s">
        <v>28</v>
      </c>
      <c r="E6" s="34">
        <v>100</v>
      </c>
      <c r="F6" s="21">
        <v>100</v>
      </c>
      <c r="G6" s="76"/>
      <c r="H6" s="19"/>
      <c r="I6" s="19"/>
      <c r="J6" s="19"/>
      <c r="K6" s="19"/>
      <c r="L6" s="19"/>
      <c r="M6" s="19"/>
      <c r="N6" s="27"/>
      <c r="O6" s="19"/>
      <c r="P6" s="19"/>
      <c r="Q6" s="19"/>
      <c r="R6" s="19"/>
      <c r="S6" s="27">
        <f>145.7/F6*100</f>
        <v>145.69999999999999</v>
      </c>
      <c r="T6" s="64"/>
    </row>
    <row r="7" spans="1:20" ht="63" x14ac:dyDescent="0.25">
      <c r="A7" s="24">
        <v>2</v>
      </c>
      <c r="B7" s="17" t="s">
        <v>23</v>
      </c>
      <c r="C7" s="8" t="s">
        <v>205</v>
      </c>
      <c r="D7" s="34" t="s">
        <v>28</v>
      </c>
      <c r="E7" s="34">
        <v>100</v>
      </c>
      <c r="F7" s="21">
        <v>100</v>
      </c>
      <c r="G7" s="76"/>
      <c r="H7" s="19"/>
      <c r="I7" s="19"/>
      <c r="J7" s="27"/>
      <c r="K7" s="27"/>
      <c r="L7" s="19"/>
      <c r="M7" s="27"/>
      <c r="N7" s="27"/>
      <c r="O7" s="19"/>
      <c r="P7" s="27"/>
      <c r="Q7" s="27"/>
      <c r="R7" s="19"/>
      <c r="S7" s="27">
        <f>Q7/F7*100</f>
        <v>0</v>
      </c>
      <c r="T7" s="64"/>
    </row>
    <row r="8" spans="1:20" ht="141.75" x14ac:dyDescent="0.25">
      <c r="A8" s="24">
        <v>3</v>
      </c>
      <c r="B8" s="17" t="s">
        <v>26</v>
      </c>
      <c r="C8" s="8" t="s">
        <v>206</v>
      </c>
      <c r="D8" s="34" t="s">
        <v>28</v>
      </c>
      <c r="E8" s="34">
        <v>46.2</v>
      </c>
      <c r="F8" s="42">
        <v>82.1</v>
      </c>
      <c r="G8" s="76"/>
      <c r="H8" s="19"/>
      <c r="I8" s="19"/>
      <c r="J8" s="19"/>
      <c r="K8" s="19"/>
      <c r="L8" s="28"/>
      <c r="M8" s="28"/>
      <c r="N8" s="28"/>
      <c r="O8" s="28"/>
      <c r="P8" s="28"/>
      <c r="Q8" s="28"/>
      <c r="R8" s="28"/>
      <c r="S8" s="27">
        <f>Q8/F8*100</f>
        <v>0</v>
      </c>
      <c r="T8" s="65"/>
    </row>
    <row r="9" spans="1:20" ht="78.75" x14ac:dyDescent="0.25">
      <c r="A9" s="43">
        <v>4</v>
      </c>
      <c r="B9" s="44" t="s">
        <v>43</v>
      </c>
      <c r="C9" s="8" t="s">
        <v>194</v>
      </c>
      <c r="D9" s="34" t="s">
        <v>28</v>
      </c>
      <c r="E9" s="34">
        <v>100</v>
      </c>
      <c r="F9" s="21">
        <v>100</v>
      </c>
      <c r="G9" s="76"/>
      <c r="H9" s="19"/>
      <c r="I9" s="19"/>
      <c r="J9" s="19"/>
      <c r="K9" s="19"/>
      <c r="L9" s="19"/>
      <c r="M9" s="29"/>
      <c r="N9" s="29"/>
      <c r="O9" s="29"/>
      <c r="P9" s="29"/>
      <c r="Q9" s="29"/>
      <c r="R9" s="19"/>
      <c r="S9" s="27">
        <f>Q9/F9*100</f>
        <v>0</v>
      </c>
      <c r="T9" s="65"/>
    </row>
    <row r="10" spans="1:20" ht="78.75" x14ac:dyDescent="0.25">
      <c r="A10" s="25">
        <v>5</v>
      </c>
      <c r="B10" s="13" t="s">
        <v>45</v>
      </c>
      <c r="C10" s="8" t="s">
        <v>207</v>
      </c>
      <c r="D10" s="34" t="s">
        <v>28</v>
      </c>
      <c r="E10" s="34">
        <v>92</v>
      </c>
      <c r="F10" s="21">
        <v>93</v>
      </c>
      <c r="G10" s="76"/>
      <c r="H10" s="19"/>
      <c r="I10" s="19"/>
      <c r="J10" s="19"/>
      <c r="K10" s="19"/>
      <c r="L10" s="19"/>
      <c r="M10" s="19"/>
      <c r="N10" s="19"/>
      <c r="O10" s="19"/>
      <c r="P10" s="19"/>
      <c r="Q10" s="19"/>
      <c r="R10" s="29"/>
      <c r="S10" s="27">
        <f t="shared" ref="S10" si="0">Q10/F10*100</f>
        <v>0</v>
      </c>
      <c r="T10" s="66"/>
    </row>
    <row r="20" spans="20:20" x14ac:dyDescent="0.25">
      <c r="T20" s="67"/>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F48E67D2-2C8C-4D86-A2A9-F44F569AC752}" scale="60" showPageBreaks="1" hiddenColumns="1" view="pageBreakPreview">
      <selection activeCell="T9" sqref="T9"/>
      <pageMargins left="0.7" right="0.7" top="0.75" bottom="0.75" header="0.3" footer="0.3"/>
      <pageSetup paperSize="9" orientation="portrait" r:id="rId2"/>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
    </customSheetView>
    <customSheetView guid="{78BEB479-57CC-4BBB-8F3F-73AA0BAD3F3D}" scale="60" showPageBreaks="1" hiddenColumns="1" view="pageBreakPreview">
      <selection activeCell="T9" sqref="T9"/>
      <pageMargins left="0.7" right="0.7" top="0.75" bottom="0.75" header="0.3" footer="0.3"/>
      <pageSetup paperSize="9" orientation="portrait" r:id="rId4"/>
    </customSheetView>
    <customSheetView guid="{6AC0ED22-CCBF-444B-9F29-F3EDD4234483}" scale="60" showPageBreaks="1" hiddenColumns="1" view="pageBreakPreview">
      <selection activeCell="T9" sqref="T9"/>
      <pageMargins left="0.7" right="0.7" top="0.75" bottom="0.75" header="0.3" footer="0.3"/>
      <pageSetup paperSize="9" orientation="portrait" r:id="rId5"/>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6"/>
    </customSheetView>
    <customSheetView guid="{F02E4BFF-91CB-4809-939D-2DEDB7A6D27E}" scale="80" showPageBreaks="1" printArea="1" hiddenColumns="1" topLeftCell="A4">
      <selection activeCell="J8" sqref="J8"/>
      <pageMargins left="0.7" right="0.7" top="0.75" bottom="0.75" header="0.3" footer="0.3"/>
      <pageSetup paperSize="9" orientation="portrait" r:id="rId7"/>
    </customSheetView>
    <customSheetView guid="{BC0D032C-B7DF-4F2E-B1DC-6C55D32E50A7}" scale="60" showPageBreaks="1" hiddenColumns="1" view="pageBreakPreview">
      <selection activeCell="T9" sqref="T9"/>
      <pageMargins left="0.7" right="0.7" top="0.75" bottom="0.75" header="0.3" footer="0.3"/>
      <pageSetup paperSize="9" orientation="portrait" r:id="rId8"/>
    </customSheetView>
    <customSheetView guid="{80AD08A8-345A-453A-A104-5E3DA1078B6F}" scale="60" showPageBreaks="1" hiddenColumns="1" view="pageBreakPreview">
      <selection activeCell="T9" sqref="T9"/>
      <pageMargins left="0.7" right="0.7" top="0.75" bottom="0.75" header="0.3" footer="0.3"/>
      <pageSetup paperSize="9" orientation="portrait" r:id="rId9"/>
    </customSheetView>
    <customSheetView guid="{BDED3506-9430-4352-8E58-74A02AA55749}" scale="60" showPageBreaks="1" hiddenColumns="1" view="pageBreakPreview">
      <selection activeCell="T9" sqref="T9"/>
      <pageMargins left="0.7" right="0.7" top="0.75" bottom="0.75" header="0.3" footer="0.3"/>
      <pageSetup paperSize="9" orientation="portrait" r:id="rId10"/>
    </customSheetView>
    <customSheetView guid="{B08D60EB-17AC-43BC-A2EA-BCC34DA15115}" scale="60" showPageBreaks="1" hiddenColumns="1" view="pageBreakPreview">
      <selection activeCell="H8" sqref="H8"/>
      <pageMargins left="0.7" right="0.7" top="0.75" bottom="0.75" header="0.3" footer="0.3"/>
      <pageSetup paperSize="9" orientation="portrait" r:id="rId11"/>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12"/>
    </customSheetView>
    <customSheetView guid="{A5DFC301-5C67-4FC6-85AF-FDF62108DB8C}" scale="60" showPageBreaks="1" hiddenColumns="1" view="pageBreakPreview">
      <selection activeCell="T9" sqref="T9"/>
      <pageMargins left="0.7" right="0.7" top="0.75" bottom="0.75" header="0.3" footer="0.3"/>
      <pageSetup paperSize="9" orientation="portrait" r:id="rId13"/>
    </customSheetView>
    <customSheetView guid="{DC2E917C-7EDA-4B90-B3FB-550D32D31915}" scale="60" showPageBreaks="1" hiddenColumns="1" view="pageBreakPreview">
      <selection activeCell="T9" sqref="T9"/>
      <pageMargins left="0.7" right="0.7" top="0.75" bottom="0.75" header="0.3" footer="0.3"/>
      <pageSetup paperSize="9" orientation="portrait" r:id="rId14"/>
    </customSheetView>
    <customSheetView guid="{3A1AD47D-D360-494C-B851-D14B33F8032B}" scale="60" showPageBreaks="1" hiddenColumns="1" view="pageBreakPreview">
      <selection activeCell="T9" sqref="T9"/>
      <pageMargins left="0.7" right="0.7" top="0.75" bottom="0.75" header="0.3" footer="0.3"/>
      <pageSetup paperSize="9" orientation="portrait" r:id="rId15"/>
    </customSheetView>
    <customSheetView guid="{0A7892A9-C788-4A52-B70F-E061EF7EBA75}" scale="60" showPageBreaks="1" hiddenColumns="1" view="pageBreakPreview">
      <selection activeCell="T9" sqref="T9"/>
      <pageMargins left="0.7" right="0.7" top="0.75" bottom="0.75" header="0.3" footer="0.3"/>
      <pageSetup paperSize="9" orientation="portrait" r:id="rId16"/>
    </customSheetView>
    <customSheetView guid="{E82CE51D-E642-4881-A0F3-F33C1C34AFA1}" scale="60" showPageBreaks="1" hiddenColumns="1" view="pageBreakPreview">
      <selection activeCell="T9" sqref="T9"/>
      <pageMargins left="0.7" right="0.7" top="0.75" bottom="0.75" header="0.3" footer="0.3"/>
      <pageSetup paperSize="9" orientation="portrait" r:id="rId17"/>
    </customSheetView>
    <customSheetView guid="{06A69783-2FAA-4B05-9CD3-C97C7DF94659}" scale="60" showPageBreaks="1" hiddenColumns="1" view="pageBreakPreview">
      <selection activeCell="T9" sqref="T9"/>
      <pageMargins left="0.7" right="0.7" top="0.75" bottom="0.75" header="0.3" footer="0.3"/>
      <pageSetup paperSize="9" orientation="portrait" r:id="rId18"/>
    </customSheetView>
    <customSheetView guid="{6A6C9703-C16B-46D2-8CEE-AD24BCFE6CF3}" scale="60" showPageBreaks="1" hiddenColumns="1" view="pageBreakPreview">
      <selection activeCell="T9" sqref="T9"/>
      <pageMargins left="0.7" right="0.7" top="0.75" bottom="0.75" header="0.3" footer="0.3"/>
      <pageSetup paperSize="9" orientation="portrait" r:id="rId19"/>
    </customSheetView>
    <customSheetView guid="{7ECADF5B-4174-4035-8137-3D83A4A93CD5}" scale="60" showPageBreaks="1" hiddenColumns="1" view="pageBreakPreview">
      <selection activeCell="G10" sqref="G10"/>
      <pageMargins left="0.7" right="0.7" top="0.75" bottom="0.75" header="0.3" footer="0.3"/>
      <pageSetup paperSize="9" orientation="portrait" r:id="rId20"/>
    </customSheetView>
    <customSheetView guid="{5F1BE36F-0832-42CE-A3FC-1A76BC593CBA}" scale="60" showPageBreaks="1" hiddenColumns="1" view="pageBreakPreview">
      <selection activeCell="H8" sqref="H8"/>
      <pageMargins left="0.7" right="0.7" top="0.75" bottom="0.75" header="0.3" footer="0.3"/>
      <pageSetup paperSize="9" orientation="portrait" r:id="rId21"/>
    </customSheetView>
    <customSheetView guid="{2632A833-96F5-4A25-97EB-81ED19BC2F66}" scale="60" showPageBreaks="1" hiddenColumns="1" view="pageBreakPreview">
      <selection activeCell="T9" sqref="T9"/>
      <pageMargins left="0.7" right="0.7" top="0.75" bottom="0.75" header="0.3" footer="0.3"/>
      <pageSetup paperSize="9" orientation="portrait" r:id="rId22"/>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23"/>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24"/>
    </customSheetView>
    <customSheetView guid="{DBB9E7F6-7701-4D52-8273-C96C8672D403}" scale="60" showPageBreaks="1" hiddenColumns="1" view="pageBreakPreview">
      <selection activeCell="T9" sqref="T9"/>
      <pageMargins left="0.7" right="0.7" top="0.75" bottom="0.75" header="0.3" footer="0.3"/>
      <pageSetup paperSize="9" orientation="portrait" r:id="rId25"/>
    </customSheetView>
    <customSheetView guid="{BEF67C10-7FC6-4F33-B3F9-204F29E3E218}" scale="60" showPageBreaks="1" hiddenColumns="1" view="pageBreakPreview">
      <selection activeCell="T9" sqref="T9"/>
      <pageMargins left="0.7" right="0.7" top="0.75" bottom="0.75" header="0.3" footer="0.3"/>
      <pageSetup paperSize="9" orientation="portrait" r:id="rId26"/>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27"/>
    </customSheetView>
    <customSheetView guid="{AA1E88D6-B765-4D8A-BB20-FCE31C48857F}" scale="60" showPageBreaks="1" hiddenColumns="1" view="pageBreakPreview">
      <selection activeCell="T9" sqref="T9"/>
      <pageMargins left="0.7" right="0.7" top="0.75" bottom="0.75" header="0.3" footer="0.3"/>
      <pageSetup paperSize="9" orientation="portrait" r:id="rId28"/>
    </customSheetView>
    <customSheetView guid="{29B41C1A-DE4D-4DEA-B90B-19C46C754CB5}" scale="60" showPageBreaks="1" hiddenColumns="1" view="pageBreakPreview">
      <selection activeCell="T9" sqref="T9"/>
      <pageMargins left="0.7" right="0.7" top="0.75" bottom="0.75" header="0.3" footer="0.3"/>
      <pageSetup paperSize="9" orientation="portrait" r:id="rId29"/>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30"/>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31"/>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32"/>
    </customSheetView>
    <customSheetView guid="{E5A2ECE4-B75B-45A2-AE22-0D04E85CEB66}" scale="60" showPageBreaks="1" hiddenColumns="1" view="pageBreakPreview">
      <selection activeCell="T9" sqref="T9"/>
      <pageMargins left="0.7" right="0.7" top="0.75" bottom="0.75" header="0.3" footer="0.3"/>
      <pageSetup paperSize="9" orientation="portrait" r:id="rId33"/>
    </customSheetView>
    <customSheetView guid="{62E99341-31CC-4B22-ACCE-D0C55385ECC0}" scale="60" showPageBreaks="1" hiddenColumns="1" view="pageBreakPreview">
      <selection activeCell="T9" sqref="T9"/>
      <pageMargins left="0.7" right="0.7" top="0.75" bottom="0.75" header="0.3" footer="0.3"/>
      <pageSetup paperSize="9" orientation="portrait" r:id="rId34"/>
    </customSheetView>
    <customSheetView guid="{0E67524B-A824-49FB-A67D-C1771603425D}"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85"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85"/>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0" t="s">
        <v>39</v>
      </c>
      <c r="C5" s="281"/>
      <c r="D5" s="281"/>
      <c r="E5" s="281"/>
      <c r="F5" s="281"/>
      <c r="G5" s="281"/>
      <c r="H5" s="281"/>
      <c r="I5" s="281"/>
      <c r="J5" s="281"/>
      <c r="K5" s="281"/>
      <c r="L5" s="281"/>
      <c r="M5" s="281"/>
      <c r="N5" s="281"/>
      <c r="O5" s="281"/>
      <c r="P5" s="281"/>
      <c r="Q5" s="281"/>
      <c r="R5" s="281"/>
      <c r="S5" s="281"/>
      <c r="T5" s="282"/>
    </row>
    <row r="6" spans="1:20" ht="47.25" x14ac:dyDescent="0.25">
      <c r="A6" s="24">
        <v>1</v>
      </c>
      <c r="B6" s="31" t="s">
        <v>19</v>
      </c>
      <c r="C6" s="30" t="s">
        <v>95</v>
      </c>
      <c r="D6" s="32" t="s">
        <v>28</v>
      </c>
      <c r="E6" s="32">
        <v>100</v>
      </c>
      <c r="F6" s="21">
        <v>100</v>
      </c>
      <c r="G6" s="73">
        <v>100</v>
      </c>
      <c r="H6" s="73"/>
      <c r="I6" s="73"/>
      <c r="J6" s="117"/>
      <c r="K6" s="117"/>
      <c r="L6" s="117"/>
      <c r="M6" s="195"/>
      <c r="N6" s="11"/>
      <c r="O6" s="195"/>
      <c r="P6" s="195"/>
      <c r="Q6" s="195"/>
      <c r="R6" s="195"/>
      <c r="S6" s="27">
        <f>145.7/F6*100</f>
        <v>145.69999999999999</v>
      </c>
      <c r="T6" s="8"/>
    </row>
    <row r="7" spans="1:20" ht="63" x14ac:dyDescent="0.25">
      <c r="A7" s="24">
        <v>2</v>
      </c>
      <c r="B7" s="31" t="s">
        <v>23</v>
      </c>
      <c r="C7" s="30" t="s">
        <v>40</v>
      </c>
      <c r="D7" s="32" t="s">
        <v>41</v>
      </c>
      <c r="E7" s="32">
        <v>0</v>
      </c>
      <c r="F7" s="21">
        <v>0</v>
      </c>
      <c r="G7" s="73">
        <v>0</v>
      </c>
      <c r="H7" s="73"/>
      <c r="I7" s="73"/>
      <c r="J7" s="11"/>
      <c r="K7" s="11"/>
      <c r="L7" s="117"/>
      <c r="M7" s="11"/>
      <c r="N7" s="11"/>
      <c r="O7" s="195"/>
      <c r="P7" s="11"/>
      <c r="Q7" s="11"/>
      <c r="R7" s="195"/>
      <c r="S7" s="27" t="e">
        <f>Q7/F7*100</f>
        <v>#DIV/0!</v>
      </c>
      <c r="T7" s="8"/>
    </row>
    <row r="8" spans="1:20" ht="47.25" x14ac:dyDescent="0.25">
      <c r="A8" s="24">
        <v>3</v>
      </c>
      <c r="B8" s="31" t="s">
        <v>26</v>
      </c>
      <c r="C8" s="30" t="s">
        <v>42</v>
      </c>
      <c r="D8" s="32" t="s">
        <v>28</v>
      </c>
      <c r="E8" s="32">
        <v>86.6</v>
      </c>
      <c r="F8" s="42">
        <v>87.5</v>
      </c>
      <c r="G8" s="73">
        <v>71.400000000000006</v>
      </c>
      <c r="H8" s="73"/>
      <c r="I8" s="73"/>
      <c r="J8" s="117"/>
      <c r="K8" s="117"/>
      <c r="L8" s="12"/>
      <c r="M8" s="12"/>
      <c r="N8" s="12"/>
      <c r="O8" s="12"/>
      <c r="P8" s="12"/>
      <c r="Q8" s="12"/>
      <c r="R8" s="12"/>
      <c r="S8" s="27">
        <f>Q8/F8*100</f>
        <v>0</v>
      </c>
      <c r="T8" s="8"/>
    </row>
    <row r="9" spans="1:20" ht="126" x14ac:dyDescent="0.25">
      <c r="A9" s="25">
        <v>4</v>
      </c>
      <c r="B9" s="33" t="s">
        <v>43</v>
      </c>
      <c r="C9" s="30" t="s">
        <v>259</v>
      </c>
      <c r="D9" s="32" t="s">
        <v>28</v>
      </c>
      <c r="E9" s="231">
        <v>12.2</v>
      </c>
      <c r="F9" s="42">
        <v>20.9</v>
      </c>
      <c r="G9" s="73">
        <v>4.4000000000000004</v>
      </c>
      <c r="H9" s="73"/>
      <c r="I9" s="73"/>
      <c r="J9" s="117"/>
      <c r="K9" s="117"/>
      <c r="L9" s="117"/>
      <c r="M9" s="11"/>
      <c r="N9" s="11"/>
      <c r="O9" s="11"/>
      <c r="P9" s="11"/>
      <c r="Q9" s="11"/>
      <c r="R9" s="195"/>
      <c r="S9" s="27">
        <f>Q9/F9*100</f>
        <v>0</v>
      </c>
      <c r="T9" s="8"/>
    </row>
    <row r="10" spans="1:20" ht="126" x14ac:dyDescent="0.25">
      <c r="A10" s="25">
        <v>5</v>
      </c>
      <c r="B10" s="33" t="s">
        <v>45</v>
      </c>
      <c r="C10" s="30" t="s">
        <v>44</v>
      </c>
      <c r="D10" s="32" t="s">
        <v>28</v>
      </c>
      <c r="E10" s="231">
        <v>39.9</v>
      </c>
      <c r="F10" s="42">
        <v>40</v>
      </c>
      <c r="G10" s="73">
        <v>0</v>
      </c>
      <c r="H10" s="73"/>
      <c r="I10" s="73"/>
      <c r="J10" s="117"/>
      <c r="K10" s="117"/>
      <c r="L10" s="117"/>
      <c r="M10" s="195"/>
      <c r="N10" s="195"/>
      <c r="O10" s="195"/>
      <c r="P10" s="195"/>
      <c r="Q10" s="195"/>
      <c r="R10" s="11"/>
      <c r="S10" s="27">
        <f t="shared" ref="S10:S13" si="0">Q10/F10*100</f>
        <v>0</v>
      </c>
      <c r="T10" s="8"/>
    </row>
    <row r="11" spans="1:20" ht="159.75" customHeight="1" x14ac:dyDescent="0.25">
      <c r="A11" s="25">
        <v>6</v>
      </c>
      <c r="B11" s="33" t="s">
        <v>46</v>
      </c>
      <c r="C11" s="30" t="s">
        <v>48</v>
      </c>
      <c r="D11" s="230" t="s">
        <v>49</v>
      </c>
      <c r="E11" s="231">
        <v>1.4912E-2</v>
      </c>
      <c r="F11" s="50">
        <v>8.9999999999999993E-3</v>
      </c>
      <c r="G11" s="15">
        <v>1.065E-3</v>
      </c>
      <c r="H11" s="15"/>
      <c r="I11" s="16"/>
      <c r="J11" s="15"/>
      <c r="K11" s="15"/>
      <c r="L11" s="16"/>
      <c r="M11" s="15"/>
      <c r="N11" s="15"/>
      <c r="O11" s="15"/>
      <c r="P11" s="15"/>
      <c r="Q11" s="15"/>
      <c r="R11" s="61"/>
      <c r="S11" s="27">
        <f>O11/F11*100</f>
        <v>0</v>
      </c>
      <c r="T11" s="8"/>
    </row>
    <row r="12" spans="1:20" ht="63" x14ac:dyDescent="0.25">
      <c r="A12" s="25">
        <v>7</v>
      </c>
      <c r="B12" s="33" t="s">
        <v>47</v>
      </c>
      <c r="C12" s="30" t="s">
        <v>51</v>
      </c>
      <c r="D12" s="230" t="s">
        <v>28</v>
      </c>
      <c r="E12" s="11">
        <v>100</v>
      </c>
      <c r="F12" s="200">
        <v>100</v>
      </c>
      <c r="G12" s="73">
        <v>100</v>
      </c>
      <c r="H12" s="73"/>
      <c r="I12" s="73"/>
      <c r="J12" s="117"/>
      <c r="K12" s="117"/>
      <c r="L12" s="117"/>
      <c r="M12" s="195"/>
      <c r="N12" s="195"/>
      <c r="O12" s="195"/>
      <c r="P12" s="195"/>
      <c r="Q12" s="195"/>
      <c r="R12" s="195"/>
      <c r="S12" s="27">
        <f t="shared" si="0"/>
        <v>0</v>
      </c>
      <c r="T12" s="8"/>
    </row>
    <row r="13" spans="1:20" ht="128.25" customHeight="1" x14ac:dyDescent="0.25">
      <c r="A13" s="25">
        <v>8</v>
      </c>
      <c r="B13" s="33" t="s">
        <v>50</v>
      </c>
      <c r="C13" s="30" t="s">
        <v>53</v>
      </c>
      <c r="D13" s="230" t="s">
        <v>28</v>
      </c>
      <c r="E13" s="231">
        <v>10</v>
      </c>
      <c r="F13" s="21">
        <v>60</v>
      </c>
      <c r="G13" s="73">
        <v>66.7</v>
      </c>
      <c r="H13" s="73"/>
      <c r="I13" s="73"/>
      <c r="J13" s="117"/>
      <c r="K13" s="117"/>
      <c r="L13" s="117"/>
      <c r="M13" s="14"/>
      <c r="N13" s="195"/>
      <c r="O13" s="195"/>
      <c r="P13" s="195"/>
      <c r="Q13" s="195"/>
      <c r="R13" s="195"/>
      <c r="S13" s="27">
        <f t="shared" si="0"/>
        <v>0</v>
      </c>
      <c r="T13" s="8"/>
    </row>
    <row r="14" spans="1:20" ht="78.75" x14ac:dyDescent="0.25">
      <c r="A14" s="25">
        <v>9</v>
      </c>
      <c r="B14" s="33" t="s">
        <v>52</v>
      </c>
      <c r="C14" s="8" t="s">
        <v>55</v>
      </c>
      <c r="D14" s="231" t="s">
        <v>28</v>
      </c>
      <c r="E14" s="231">
        <v>10</v>
      </c>
      <c r="F14" s="21">
        <v>80</v>
      </c>
      <c r="G14" s="73">
        <v>100</v>
      </c>
      <c r="H14" s="73"/>
      <c r="I14" s="73"/>
      <c r="J14" s="117"/>
      <c r="K14" s="117"/>
      <c r="L14" s="117"/>
      <c r="M14" s="14"/>
      <c r="N14" s="14"/>
      <c r="O14" s="195"/>
      <c r="P14" s="195"/>
      <c r="Q14" s="195"/>
      <c r="R14" s="195"/>
      <c r="S14" s="27">
        <f>702/F14*100</f>
        <v>877.5</v>
      </c>
      <c r="T14" s="8"/>
    </row>
    <row r="15" spans="1:20" ht="141.75" customHeight="1" x14ac:dyDescent="0.25">
      <c r="A15" s="25">
        <v>10</v>
      </c>
      <c r="B15" s="33" t="s">
        <v>54</v>
      </c>
      <c r="C15" s="8" t="s">
        <v>57</v>
      </c>
      <c r="D15" s="231" t="s">
        <v>28</v>
      </c>
      <c r="E15" s="231">
        <v>10</v>
      </c>
      <c r="F15" s="21">
        <v>100</v>
      </c>
      <c r="G15" s="15">
        <v>100</v>
      </c>
      <c r="H15" s="15"/>
      <c r="I15" s="16"/>
      <c r="J15" s="15"/>
      <c r="K15" s="15"/>
      <c r="L15" s="16"/>
      <c r="M15" s="15"/>
      <c r="N15" s="15"/>
      <c r="O15" s="15"/>
      <c r="P15" s="15"/>
      <c r="Q15" s="15"/>
      <c r="R15" s="61"/>
      <c r="S15" s="27">
        <f>O15/F15*100</f>
        <v>0</v>
      </c>
      <c r="T15" s="8"/>
    </row>
    <row r="16" spans="1:20" ht="94.5" x14ac:dyDescent="0.25">
      <c r="A16" s="25">
        <v>11</v>
      </c>
      <c r="B16" s="33" t="s">
        <v>56</v>
      </c>
      <c r="C16" s="8" t="s">
        <v>59</v>
      </c>
      <c r="D16" s="231" t="s">
        <v>28</v>
      </c>
      <c r="E16" s="231">
        <v>20</v>
      </c>
      <c r="F16" s="42">
        <v>53.8</v>
      </c>
      <c r="G16" s="73">
        <v>76.94</v>
      </c>
      <c r="H16" s="73"/>
      <c r="I16" s="73"/>
      <c r="J16" s="117"/>
      <c r="K16" s="117"/>
      <c r="L16" s="117"/>
      <c r="M16" s="195"/>
      <c r="N16" s="195"/>
      <c r="O16" s="195"/>
      <c r="P16" s="195"/>
      <c r="Q16" s="195"/>
      <c r="R16" s="195"/>
      <c r="S16" s="27">
        <f t="shared" ref="S16:S17" si="1">Q16/F16*100</f>
        <v>0</v>
      </c>
      <c r="T16" s="8"/>
    </row>
    <row r="17" spans="1:20" ht="94.5" x14ac:dyDescent="0.25">
      <c r="A17" s="25">
        <v>12</v>
      </c>
      <c r="B17" s="33" t="s">
        <v>58</v>
      </c>
      <c r="C17" s="8" t="s">
        <v>60</v>
      </c>
      <c r="D17" s="231" t="s">
        <v>28</v>
      </c>
      <c r="E17" s="231">
        <v>0</v>
      </c>
      <c r="F17" s="21">
        <v>0</v>
      </c>
      <c r="G17" s="73">
        <v>0</v>
      </c>
      <c r="H17" s="73"/>
      <c r="I17" s="73"/>
      <c r="J17" s="117"/>
      <c r="K17" s="117"/>
      <c r="L17" s="117"/>
      <c r="M17" s="14"/>
      <c r="N17" s="195"/>
      <c r="O17" s="195"/>
      <c r="P17" s="195"/>
      <c r="Q17" s="195"/>
      <c r="R17" s="195"/>
      <c r="S17" s="27" t="e">
        <f t="shared" si="1"/>
        <v>#DIV/0!</v>
      </c>
      <c r="T17" s="8"/>
    </row>
    <row r="18" spans="1:20" ht="110.25" x14ac:dyDescent="0.25">
      <c r="A18" s="25">
        <v>13</v>
      </c>
      <c r="B18" s="33" t="s">
        <v>61</v>
      </c>
      <c r="C18" s="8" t="s">
        <v>63</v>
      </c>
      <c r="D18" s="231" t="s">
        <v>28</v>
      </c>
      <c r="E18" s="231">
        <v>28.9</v>
      </c>
      <c r="F18" s="42">
        <v>28.8</v>
      </c>
      <c r="G18" s="73">
        <v>28.8</v>
      </c>
      <c r="H18" s="73"/>
      <c r="I18" s="73"/>
      <c r="J18" s="117"/>
      <c r="K18" s="117"/>
      <c r="L18" s="117"/>
      <c r="M18" s="14"/>
      <c r="N18" s="14"/>
      <c r="O18" s="195"/>
      <c r="P18" s="195"/>
      <c r="Q18" s="195"/>
      <c r="R18" s="195"/>
      <c r="S18" s="27">
        <f>702/F18*100</f>
        <v>2437.5</v>
      </c>
      <c r="T18" s="8"/>
    </row>
    <row r="19" spans="1:20" ht="94.5" x14ac:dyDescent="0.25">
      <c r="A19" s="25">
        <v>14</v>
      </c>
      <c r="B19" s="33" t="s">
        <v>62</v>
      </c>
      <c r="C19" s="8" t="s">
        <v>64</v>
      </c>
      <c r="D19" s="231" t="s">
        <v>28</v>
      </c>
      <c r="E19" s="231">
        <v>99.1</v>
      </c>
      <c r="F19" s="42">
        <v>99.1</v>
      </c>
      <c r="G19" s="73">
        <v>99.1</v>
      </c>
      <c r="H19" s="73"/>
      <c r="I19" s="73"/>
      <c r="J19" s="117"/>
      <c r="K19" s="117"/>
      <c r="L19" s="117"/>
      <c r="M19" s="14"/>
      <c r="N19" s="195"/>
      <c r="O19" s="195"/>
      <c r="P19" s="195"/>
      <c r="Q19" s="195"/>
      <c r="R19" s="195"/>
      <c r="S19" s="27">
        <f t="shared" ref="S19" si="2">Q19/F19*100</f>
        <v>0</v>
      </c>
      <c r="T19" s="8"/>
    </row>
    <row r="20" spans="1:20" ht="78.75" x14ac:dyDescent="0.25">
      <c r="A20" s="25">
        <v>15</v>
      </c>
      <c r="B20" s="31">
        <v>1</v>
      </c>
      <c r="C20" s="30" t="s">
        <v>65</v>
      </c>
      <c r="D20" s="230" t="s">
        <v>28</v>
      </c>
      <c r="E20" s="231">
        <v>70</v>
      </c>
      <c r="F20" s="21">
        <v>70</v>
      </c>
      <c r="G20" s="73">
        <v>0</v>
      </c>
      <c r="H20" s="73"/>
      <c r="I20" s="73"/>
      <c r="J20" s="117"/>
      <c r="K20" s="117"/>
      <c r="L20" s="117"/>
      <c r="M20" s="14"/>
      <c r="N20" s="14"/>
      <c r="O20" s="195"/>
      <c r="P20" s="195"/>
      <c r="Q20" s="195"/>
      <c r="R20" s="195"/>
      <c r="S20" s="27">
        <f>702/F20*100</f>
        <v>1002.8571428571429</v>
      </c>
      <c r="T20" s="8"/>
    </row>
    <row r="21" spans="1:20" s="37" customFormat="1" ht="303" customHeight="1" x14ac:dyDescent="0.25">
      <c r="A21" s="25">
        <v>16</v>
      </c>
      <c r="B21" s="31">
        <v>2</v>
      </c>
      <c r="C21" s="30" t="s">
        <v>260</v>
      </c>
      <c r="D21" s="230" t="s">
        <v>28</v>
      </c>
      <c r="E21" s="231">
        <v>0</v>
      </c>
      <c r="F21" s="42">
        <v>15</v>
      </c>
      <c r="G21" s="73">
        <v>0.64</v>
      </c>
      <c r="H21" s="73"/>
      <c r="I21" s="73"/>
      <c r="J21" s="117"/>
      <c r="K21" s="117"/>
      <c r="L21" s="117"/>
      <c r="M21" s="195"/>
      <c r="N21" s="11"/>
      <c r="O21" s="195"/>
      <c r="P21" s="195"/>
      <c r="Q21" s="195"/>
      <c r="R21" s="195"/>
      <c r="S21" s="27">
        <f>145.7/F21*100</f>
        <v>971.33333333333326</v>
      </c>
      <c r="T21" s="18"/>
    </row>
    <row r="22" spans="1:20" s="37" customFormat="1" ht="47.25" x14ac:dyDescent="0.25">
      <c r="A22" s="25">
        <v>17</v>
      </c>
      <c r="B22" s="31">
        <v>3</v>
      </c>
      <c r="C22" s="30" t="s">
        <v>66</v>
      </c>
      <c r="D22" s="230" t="s">
        <v>28</v>
      </c>
      <c r="E22" s="231">
        <v>36.200000000000003</v>
      </c>
      <c r="F22" s="42">
        <v>36.200000000000003</v>
      </c>
      <c r="G22" s="73">
        <v>5.2</v>
      </c>
      <c r="H22" s="73"/>
      <c r="I22" s="73"/>
      <c r="J22" s="11"/>
      <c r="K22" s="11"/>
      <c r="L22" s="117"/>
      <c r="M22" s="11"/>
      <c r="N22" s="11"/>
      <c r="O22" s="195"/>
      <c r="P22" s="11"/>
      <c r="Q22" s="11"/>
      <c r="R22" s="195"/>
      <c r="S22" s="27">
        <f>Q22/F22*100</f>
        <v>0</v>
      </c>
      <c r="T22" s="18"/>
    </row>
    <row r="23" spans="1:20" s="37" customFormat="1" ht="94.5" x14ac:dyDescent="0.25">
      <c r="A23" s="25">
        <v>18</v>
      </c>
      <c r="B23" s="31">
        <v>4</v>
      </c>
      <c r="C23" s="30" t="s">
        <v>67</v>
      </c>
      <c r="D23" s="32" t="s">
        <v>28</v>
      </c>
      <c r="E23" s="231">
        <v>100</v>
      </c>
      <c r="F23" s="21">
        <v>100</v>
      </c>
      <c r="G23" s="73">
        <v>100</v>
      </c>
      <c r="H23" s="73"/>
      <c r="I23" s="73"/>
      <c r="J23" s="117"/>
      <c r="K23" s="117"/>
      <c r="L23" s="12"/>
      <c r="M23" s="12"/>
      <c r="N23" s="12"/>
      <c r="O23" s="12"/>
      <c r="P23" s="12"/>
      <c r="Q23" s="12"/>
      <c r="R23" s="12"/>
      <c r="S23" s="27">
        <f>Q23/F23*100</f>
        <v>0</v>
      </c>
      <c r="T23" s="18"/>
    </row>
    <row r="24" spans="1:20" s="37" customFormat="1" ht="47.25" x14ac:dyDescent="0.25">
      <c r="A24" s="25">
        <v>19</v>
      </c>
      <c r="B24" s="33">
        <v>5</v>
      </c>
      <c r="C24" s="30" t="s">
        <v>68</v>
      </c>
      <c r="D24" s="32" t="s">
        <v>69</v>
      </c>
      <c r="E24" s="231">
        <v>0</v>
      </c>
      <c r="F24" s="21">
        <v>15</v>
      </c>
      <c r="G24" s="73">
        <v>0</v>
      </c>
      <c r="H24" s="73"/>
      <c r="I24" s="73"/>
      <c r="J24" s="117"/>
      <c r="K24" s="117"/>
      <c r="L24" s="117"/>
      <c r="M24" s="14"/>
      <c r="N24" s="14"/>
      <c r="O24" s="14"/>
      <c r="P24" s="14"/>
      <c r="Q24" s="14"/>
      <c r="R24" s="195"/>
      <c r="S24" s="27">
        <f>Q24/F24*100</f>
        <v>0</v>
      </c>
      <c r="T24" s="18"/>
    </row>
    <row r="25" spans="1:20" s="37" customFormat="1" ht="78.75" x14ac:dyDescent="0.25">
      <c r="A25" s="25">
        <v>20</v>
      </c>
      <c r="B25" s="31">
        <v>6</v>
      </c>
      <c r="C25" s="30" t="s">
        <v>70</v>
      </c>
      <c r="D25" s="32" t="s">
        <v>69</v>
      </c>
      <c r="E25" s="231">
        <v>5</v>
      </c>
      <c r="F25" s="21">
        <v>5</v>
      </c>
      <c r="G25" s="73">
        <v>0</v>
      </c>
      <c r="H25" s="73"/>
      <c r="I25" s="73"/>
      <c r="J25" s="117"/>
      <c r="K25" s="117"/>
      <c r="L25" s="117"/>
      <c r="M25" s="195"/>
      <c r="N25" s="195"/>
      <c r="O25" s="195"/>
      <c r="P25" s="195"/>
      <c r="Q25" s="195"/>
      <c r="R25" s="14"/>
      <c r="S25" s="27">
        <f t="shared" ref="S25" si="3">Q25/F25*100</f>
        <v>0</v>
      </c>
      <c r="T25" s="18"/>
    </row>
    <row r="26" spans="1:20" s="37" customFormat="1" ht="78.75" x14ac:dyDescent="0.25">
      <c r="A26" s="25">
        <v>21</v>
      </c>
      <c r="B26" s="31">
        <v>7</v>
      </c>
      <c r="C26" s="30" t="s">
        <v>71</v>
      </c>
      <c r="D26" s="32" t="s">
        <v>28</v>
      </c>
      <c r="E26" s="11">
        <v>16.5</v>
      </c>
      <c r="F26" s="200">
        <v>17.2</v>
      </c>
      <c r="G26" s="15">
        <v>0.87</v>
      </c>
      <c r="H26" s="15"/>
      <c r="I26" s="16"/>
      <c r="J26" s="15"/>
      <c r="K26" s="15"/>
      <c r="L26" s="16"/>
      <c r="M26" s="15"/>
      <c r="N26" s="15"/>
      <c r="O26" s="15"/>
      <c r="P26" s="15"/>
      <c r="Q26" s="15"/>
      <c r="R26" s="61"/>
      <c r="S26" s="27">
        <f>O26/F26*100</f>
        <v>0</v>
      </c>
      <c r="T26" s="18"/>
    </row>
    <row r="27" spans="1:20" s="37" customFormat="1" ht="141.75" x14ac:dyDescent="0.25">
      <c r="A27" s="25">
        <v>22</v>
      </c>
      <c r="B27" s="31">
        <v>8</v>
      </c>
      <c r="C27" s="30" t="s">
        <v>72</v>
      </c>
      <c r="D27" s="32" t="s">
        <v>28</v>
      </c>
      <c r="E27" s="231">
        <v>100</v>
      </c>
      <c r="F27" s="21">
        <v>100</v>
      </c>
      <c r="G27" s="73">
        <v>100</v>
      </c>
      <c r="H27" s="73"/>
      <c r="I27" s="73"/>
      <c r="J27" s="117"/>
      <c r="K27" s="117"/>
      <c r="L27" s="117"/>
      <c r="M27" s="195"/>
      <c r="N27" s="195"/>
      <c r="O27" s="195"/>
      <c r="P27" s="195"/>
      <c r="Q27" s="195"/>
      <c r="R27" s="195"/>
      <c r="S27" s="27">
        <f t="shared" ref="S27:S28" si="4">Q27/F27*100</f>
        <v>0</v>
      </c>
      <c r="T27" s="18"/>
    </row>
    <row r="28" spans="1:20" s="37" customFormat="1" ht="31.5" x14ac:dyDescent="0.25">
      <c r="A28" s="25">
        <v>23</v>
      </c>
      <c r="B28" s="33">
        <v>9</v>
      </c>
      <c r="C28" s="30" t="s">
        <v>73</v>
      </c>
      <c r="D28" s="32" t="s">
        <v>25</v>
      </c>
      <c r="E28" s="231">
        <v>0</v>
      </c>
      <c r="F28" s="21">
        <v>0</v>
      </c>
      <c r="G28" s="73">
        <v>0</v>
      </c>
      <c r="H28" s="73"/>
      <c r="I28" s="73"/>
      <c r="J28" s="117"/>
      <c r="K28" s="117"/>
      <c r="L28" s="117"/>
      <c r="M28" s="14"/>
      <c r="N28" s="195"/>
      <c r="O28" s="195"/>
      <c r="P28" s="195"/>
      <c r="Q28" s="195"/>
      <c r="R28" s="195"/>
      <c r="S28" s="27" t="e">
        <f t="shared" si="4"/>
        <v>#DIV/0!</v>
      </c>
      <c r="T28" s="18"/>
    </row>
    <row r="29" spans="1:20" s="37" customFormat="1" ht="207" customHeight="1" x14ac:dyDescent="0.25">
      <c r="A29" s="25">
        <v>24</v>
      </c>
      <c r="B29" s="31">
        <v>10</v>
      </c>
      <c r="C29" s="30" t="s">
        <v>261</v>
      </c>
      <c r="D29" s="231" t="s">
        <v>28</v>
      </c>
      <c r="E29" s="231">
        <v>98</v>
      </c>
      <c r="F29" s="21">
        <v>100</v>
      </c>
      <c r="G29" s="73">
        <v>0</v>
      </c>
      <c r="H29" s="73"/>
      <c r="I29" s="73"/>
      <c r="J29" s="117"/>
      <c r="K29" s="117"/>
      <c r="L29" s="117"/>
      <c r="M29" s="14"/>
      <c r="N29" s="14"/>
      <c r="O29" s="195"/>
      <c r="P29" s="195"/>
      <c r="Q29" s="195"/>
      <c r="R29" s="195"/>
      <c r="S29" s="27">
        <f>702/F29*100</f>
        <v>702</v>
      </c>
      <c r="T29" s="18"/>
    </row>
    <row r="30" spans="1:20" s="37" customFormat="1" ht="141.75" x14ac:dyDescent="0.25">
      <c r="A30" s="25">
        <v>25</v>
      </c>
      <c r="B30" s="31">
        <v>11</v>
      </c>
      <c r="C30" s="30" t="s">
        <v>76</v>
      </c>
      <c r="D30" s="32" t="s">
        <v>28</v>
      </c>
      <c r="E30" s="231">
        <v>100</v>
      </c>
      <c r="F30" s="21">
        <v>100</v>
      </c>
      <c r="G30" s="15">
        <v>100</v>
      </c>
      <c r="H30" s="15"/>
      <c r="I30" s="16"/>
      <c r="J30" s="15"/>
      <c r="K30" s="15"/>
      <c r="L30" s="16"/>
      <c r="M30" s="15"/>
      <c r="N30" s="15"/>
      <c r="O30" s="15"/>
      <c r="P30" s="15"/>
      <c r="Q30" s="15"/>
      <c r="R30" s="61"/>
      <c r="S30" s="27">
        <f>O30/F30*100</f>
        <v>0</v>
      </c>
      <c r="T30" s="18"/>
    </row>
    <row r="31" spans="1:20" s="37" customFormat="1" ht="157.5" x14ac:dyDescent="0.25">
      <c r="A31" s="25">
        <v>26</v>
      </c>
      <c r="B31" s="31">
        <v>12</v>
      </c>
      <c r="C31" s="30" t="s">
        <v>75</v>
      </c>
      <c r="D31" s="32" t="s">
        <v>28</v>
      </c>
      <c r="E31" s="231">
        <v>2.6</v>
      </c>
      <c r="F31" s="42">
        <v>2.6</v>
      </c>
      <c r="G31" s="73">
        <v>1.1000000000000001</v>
      </c>
      <c r="H31" s="73"/>
      <c r="I31" s="73"/>
      <c r="J31" s="117"/>
      <c r="K31" s="117"/>
      <c r="L31" s="117"/>
      <c r="M31" s="195"/>
      <c r="N31" s="195"/>
      <c r="O31" s="195"/>
      <c r="P31" s="195"/>
      <c r="Q31" s="195"/>
      <c r="R31" s="195"/>
      <c r="S31" s="27">
        <f t="shared" ref="S31:S33" si="5">Q31/F31*100</f>
        <v>0</v>
      </c>
      <c r="T31" s="18"/>
    </row>
    <row r="32" spans="1:20" s="37" customFormat="1" ht="126" x14ac:dyDescent="0.25">
      <c r="A32" s="25">
        <v>27</v>
      </c>
      <c r="B32" s="33">
        <v>13</v>
      </c>
      <c r="C32" s="30" t="s">
        <v>262</v>
      </c>
      <c r="D32" s="230" t="s">
        <v>25</v>
      </c>
      <c r="E32" s="231">
        <v>27.5</v>
      </c>
      <c r="F32" s="21">
        <v>25</v>
      </c>
      <c r="G32" s="231">
        <v>22.8</v>
      </c>
      <c r="H32" s="231"/>
      <c r="I32" s="231"/>
      <c r="J32" s="231"/>
      <c r="K32" s="231"/>
      <c r="L32" s="231"/>
      <c r="M32" s="14"/>
      <c r="N32" s="231"/>
      <c r="O32" s="231"/>
      <c r="P32" s="231"/>
      <c r="Q32" s="231"/>
      <c r="R32" s="231"/>
      <c r="S32" s="27">
        <f t="shared" ref="S32" si="6">Q32/F32*100</f>
        <v>0</v>
      </c>
      <c r="T32" s="18"/>
    </row>
    <row r="33" spans="1:20" s="37" customFormat="1" ht="47.25" x14ac:dyDescent="0.25">
      <c r="A33" s="25">
        <v>28</v>
      </c>
      <c r="B33" s="33">
        <v>14</v>
      </c>
      <c r="C33" s="30" t="s">
        <v>74</v>
      </c>
      <c r="D33" s="32" t="s">
        <v>25</v>
      </c>
      <c r="E33" s="231">
        <v>1</v>
      </c>
      <c r="F33" s="21">
        <v>1</v>
      </c>
      <c r="G33" s="73">
        <v>1</v>
      </c>
      <c r="H33" s="73"/>
      <c r="I33" s="73"/>
      <c r="J33" s="117"/>
      <c r="K33" s="117"/>
      <c r="L33" s="117"/>
      <c r="M33" s="14"/>
      <c r="N33" s="195"/>
      <c r="O33" s="195"/>
      <c r="P33" s="195"/>
      <c r="Q33" s="195"/>
      <c r="R33" s="195"/>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2"/>
    </customSheetView>
    <customSheetView guid="{4FCF4851-1FFB-4291-9E63-B5ADD52F8DBE}" scale="55" showPageBreaks="1" hiddenColumns="1" view="pageBreakPreview">
      <selection activeCell="I3" sqref="I3"/>
      <pageMargins left="0.7" right="0.7" top="0.75" bottom="0.75" header="0.3" footer="0.3"/>
      <pageSetup paperSize="9" orientation="portrait" r:id="rId3"/>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4"/>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5"/>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6"/>
    </customSheetView>
    <customSheetView guid="{F02E4BFF-91CB-4809-939D-2DEDB7A6D27E}" scale="55" showPageBreaks="1" hiddenColumns="1" view="pageBreakPreview">
      <selection activeCell="M8" sqref="M8"/>
      <pageMargins left="0.7" right="0.7" top="0.75" bottom="0.75" header="0.3" footer="0.3"/>
      <pageSetup paperSize="9" orientation="portrait" r:id="rId7"/>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8"/>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9"/>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10"/>
    </customSheetView>
    <customSheetView guid="{B08D60EB-17AC-43BC-A2EA-BCC34DA15115}" scale="55" showPageBreaks="1" hiddenColumns="1" view="pageBreakPreview">
      <selection activeCell="G12" sqref="G12"/>
      <pageMargins left="0.7" right="0.7" top="0.75" bottom="0.75" header="0.3" footer="0.3"/>
      <pageSetup paperSize="9" orientation="portrait" r:id="rId11"/>
    </customSheetView>
    <customSheetView guid="{289EDABA-C5A9-419A-80C6-5151B0E77175}" scale="55" showPageBreaks="1" hiddenColumns="1" view="pageBreakPreview">
      <selection activeCell="I3" sqref="I3"/>
      <pageMargins left="0.7" right="0.7" top="0.75" bottom="0.75" header="0.3" footer="0.3"/>
      <pageSetup paperSize="9" orientation="portrait" r:id="rId12"/>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13"/>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14"/>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15"/>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16"/>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17"/>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8"/>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9"/>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20"/>
    </customSheetView>
    <customSheetView guid="{5F1BE36F-0832-42CE-A3FC-1A76BC593CBA}" scale="55" showPageBreaks="1" hiddenColumns="1" view="pageBreakPreview">
      <selection activeCell="G12" sqref="G12"/>
      <pageMargins left="0.7" right="0.7" top="0.75" bottom="0.75" header="0.3" footer="0.3"/>
      <pageSetup paperSize="9" orientation="portrait" r:id="rId21"/>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22"/>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23"/>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24"/>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25"/>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26"/>
    </customSheetView>
    <customSheetView guid="{CC311ED5-8E9A-4A74-AF81-E2B2B6EAD85B}" scale="55" showPageBreaks="1" hiddenColumns="1" view="pageBreakPreview">
      <selection activeCell="I3" sqref="I3"/>
      <pageMargins left="0.7" right="0.7" top="0.75" bottom="0.75" header="0.3" footer="0.3"/>
      <pageSetup paperSize="9" orientation="portrait" r:id="rId27"/>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28"/>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29"/>
    </customSheetView>
    <customSheetView guid="{2BD323B3-0AFD-4A0F-92BE-DE4822DF2931}" scale="55" showPageBreaks="1" hiddenColumns="1" view="pageBreakPreview">
      <selection activeCell="M8" sqref="M8"/>
      <pageMargins left="0.7" right="0.7" top="0.75" bottom="0.75" header="0.3" footer="0.3"/>
      <pageSetup paperSize="9" orientation="portrait" r:id="rId30"/>
    </customSheetView>
    <customSheetView guid="{536E4AEA-F618-4F85-8552-BC1DB5601AA9}" scale="55" showPageBreaks="1" hiddenColumns="1" view="pageBreakPreview">
      <selection activeCell="I3" sqref="I3"/>
      <pageMargins left="0.7" right="0.7" top="0.75" bottom="0.75" header="0.3" footer="0.3"/>
      <pageSetup paperSize="9" orientation="portrait" r:id="rId31"/>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32"/>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33"/>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4"/>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92"/>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0" t="s">
        <v>77</v>
      </c>
      <c r="C5" s="281"/>
      <c r="D5" s="281"/>
      <c r="E5" s="281"/>
      <c r="F5" s="281"/>
      <c r="G5" s="281"/>
      <c r="H5" s="281"/>
      <c r="I5" s="281"/>
      <c r="J5" s="281"/>
      <c r="K5" s="281"/>
      <c r="L5" s="281"/>
      <c r="M5" s="281"/>
      <c r="N5" s="281"/>
      <c r="O5" s="281"/>
      <c r="P5" s="281"/>
      <c r="Q5" s="281"/>
      <c r="R5" s="281"/>
      <c r="S5" s="281"/>
      <c r="T5" s="282"/>
    </row>
    <row r="6" spans="1:20" ht="78.75" x14ac:dyDescent="0.25">
      <c r="A6" s="24">
        <v>1</v>
      </c>
      <c r="B6" s="17" t="s">
        <v>19</v>
      </c>
      <c r="C6" s="8" t="s">
        <v>78</v>
      </c>
      <c r="D6" s="23" t="s">
        <v>79</v>
      </c>
      <c r="E6" s="23">
        <v>692.75400000000002</v>
      </c>
      <c r="F6" s="10">
        <v>648.93100000000004</v>
      </c>
      <c r="G6" s="57"/>
      <c r="H6" s="57"/>
      <c r="I6" s="57"/>
      <c r="J6" s="121"/>
      <c r="K6" s="121"/>
      <c r="L6" s="121"/>
      <c r="M6" s="167"/>
      <c r="N6" s="167"/>
      <c r="O6" s="167"/>
      <c r="P6" s="167"/>
      <c r="Q6" s="195"/>
      <c r="R6" s="195"/>
      <c r="S6" s="11"/>
      <c r="T6" s="8"/>
    </row>
    <row r="7" spans="1:20" ht="47.25" x14ac:dyDescent="0.25">
      <c r="A7" s="24">
        <v>2</v>
      </c>
      <c r="B7" s="17" t="s">
        <v>23</v>
      </c>
      <c r="C7" s="8" t="s">
        <v>80</v>
      </c>
      <c r="D7" s="23" t="s">
        <v>79</v>
      </c>
      <c r="E7" s="23">
        <v>95.188999999999993</v>
      </c>
      <c r="F7" s="10">
        <v>95.188999999999993</v>
      </c>
      <c r="G7" s="57"/>
      <c r="H7" s="57"/>
      <c r="I7" s="57"/>
      <c r="J7" s="13"/>
      <c r="K7" s="13"/>
      <c r="L7" s="121"/>
      <c r="M7" s="167"/>
      <c r="N7" s="167"/>
      <c r="O7" s="167"/>
      <c r="P7" s="167"/>
      <c r="Q7" s="13"/>
      <c r="R7" s="195"/>
      <c r="S7" s="11"/>
      <c r="T7" s="8"/>
    </row>
    <row r="8" spans="1:20" ht="47.25" x14ac:dyDescent="0.25">
      <c r="A8" s="24">
        <v>3</v>
      </c>
      <c r="B8" s="17">
        <v>1</v>
      </c>
      <c r="C8" s="8" t="s">
        <v>83</v>
      </c>
      <c r="D8" s="23" t="s">
        <v>84</v>
      </c>
      <c r="E8" s="14">
        <v>22635521</v>
      </c>
      <c r="F8" s="10" t="s">
        <v>81</v>
      </c>
      <c r="G8" s="57"/>
      <c r="H8" s="167"/>
      <c r="I8" s="167"/>
      <c r="J8" s="167"/>
      <c r="K8" s="167"/>
      <c r="L8" s="12"/>
      <c r="M8" s="12"/>
      <c r="N8" s="12"/>
      <c r="O8" s="12"/>
      <c r="P8" s="12"/>
      <c r="Q8" s="12"/>
      <c r="R8" s="12"/>
      <c r="S8" s="11"/>
      <c r="T8" s="8"/>
    </row>
    <row r="9" spans="1:20" ht="31.5" x14ac:dyDescent="0.25">
      <c r="A9" s="25">
        <v>4</v>
      </c>
      <c r="B9" s="13">
        <v>2</v>
      </c>
      <c r="C9" s="8" t="s">
        <v>85</v>
      </c>
      <c r="D9" s="23" t="s">
        <v>28</v>
      </c>
      <c r="E9" s="23">
        <v>100</v>
      </c>
      <c r="F9" s="10">
        <v>100</v>
      </c>
      <c r="G9" s="57"/>
      <c r="H9" s="57"/>
      <c r="I9" s="57"/>
      <c r="J9" s="121"/>
      <c r="K9" s="121"/>
      <c r="L9" s="121"/>
      <c r="M9" s="167"/>
      <c r="N9" s="167"/>
      <c r="O9" s="167"/>
      <c r="P9" s="167"/>
      <c r="Q9" s="13"/>
      <c r="R9" s="195"/>
      <c r="S9" s="11"/>
      <c r="T9" s="8"/>
    </row>
    <row r="10" spans="1:20" ht="31.5" x14ac:dyDescent="0.25">
      <c r="A10" s="25">
        <v>5</v>
      </c>
      <c r="B10" s="13">
        <v>3</v>
      </c>
      <c r="C10" s="8" t="s">
        <v>86</v>
      </c>
      <c r="D10" s="23" t="s">
        <v>28</v>
      </c>
      <c r="E10" s="23">
        <v>100</v>
      </c>
      <c r="F10" s="10">
        <v>100</v>
      </c>
      <c r="G10" s="57"/>
      <c r="H10" s="57"/>
      <c r="I10" s="57"/>
      <c r="J10" s="121"/>
      <c r="K10" s="121"/>
      <c r="L10" s="121"/>
      <c r="M10" s="167"/>
      <c r="N10" s="167"/>
      <c r="O10" s="167"/>
      <c r="P10" s="167"/>
      <c r="Q10" s="195"/>
      <c r="R10" s="13"/>
      <c r="S10" s="11"/>
      <c r="T10" s="8"/>
    </row>
    <row r="11" spans="1:20" ht="65.25" customHeight="1" x14ac:dyDescent="0.25">
      <c r="A11" s="25">
        <v>6</v>
      </c>
      <c r="B11" s="17">
        <v>4</v>
      </c>
      <c r="C11" s="8" t="s">
        <v>87</v>
      </c>
      <c r="D11" s="23" t="s">
        <v>28</v>
      </c>
      <c r="E11" s="23">
        <v>100</v>
      </c>
      <c r="F11" s="10">
        <v>100</v>
      </c>
      <c r="G11" s="57"/>
      <c r="H11" s="57"/>
      <c r="I11" s="57"/>
      <c r="J11" s="122"/>
      <c r="K11" s="122"/>
      <c r="L11" s="123"/>
      <c r="M11" s="123"/>
      <c r="N11" s="123"/>
      <c r="O11" s="123"/>
      <c r="P11" s="123"/>
      <c r="Q11" s="196"/>
      <c r="R11" s="197"/>
      <c r="S11" s="11"/>
      <c r="T11" s="8"/>
    </row>
    <row r="12" spans="1:20" ht="47.25" x14ac:dyDescent="0.25">
      <c r="A12" s="25">
        <v>7</v>
      </c>
      <c r="B12" s="13">
        <v>5</v>
      </c>
      <c r="C12" s="8" t="s">
        <v>234</v>
      </c>
      <c r="D12" s="23" t="s">
        <v>28</v>
      </c>
      <c r="E12" s="20">
        <v>100</v>
      </c>
      <c r="F12" s="21">
        <v>100</v>
      </c>
      <c r="G12" s="57"/>
      <c r="H12" s="57"/>
      <c r="I12" s="57"/>
      <c r="J12" s="121"/>
      <c r="K12" s="121"/>
      <c r="L12" s="121"/>
      <c r="M12" s="167"/>
      <c r="N12" s="167"/>
      <c r="O12" s="167"/>
      <c r="P12" s="167"/>
      <c r="Q12" s="195"/>
      <c r="R12" s="195"/>
      <c r="S12" s="11"/>
      <c r="T12" s="8"/>
    </row>
    <row r="13" spans="1:20" ht="50.25" customHeight="1" x14ac:dyDescent="0.25">
      <c r="A13" s="25">
        <v>9</v>
      </c>
      <c r="B13" s="17">
        <v>6</v>
      </c>
      <c r="C13" s="8" t="s">
        <v>88</v>
      </c>
      <c r="D13" s="23" t="s">
        <v>235</v>
      </c>
      <c r="E13" s="23">
        <v>2124</v>
      </c>
      <c r="F13" s="21">
        <v>438</v>
      </c>
      <c r="G13" s="57"/>
      <c r="H13" s="57"/>
      <c r="I13" s="57"/>
      <c r="J13" s="121"/>
      <c r="K13" s="121"/>
      <c r="L13" s="121"/>
      <c r="M13" s="167"/>
      <c r="N13" s="167"/>
      <c r="O13" s="23"/>
      <c r="P13" s="23"/>
      <c r="Q13" s="23"/>
      <c r="R13" s="23"/>
      <c r="S13" s="11"/>
      <c r="T13" s="60"/>
    </row>
    <row r="14" spans="1:20" ht="62.25" customHeight="1" x14ac:dyDescent="0.25">
      <c r="A14" s="25">
        <v>10</v>
      </c>
      <c r="B14" s="13">
        <v>7</v>
      </c>
      <c r="C14" s="8" t="s">
        <v>137</v>
      </c>
      <c r="D14" s="23" t="s">
        <v>136</v>
      </c>
      <c r="E14" s="20">
        <v>183</v>
      </c>
      <c r="F14" s="21">
        <v>220</v>
      </c>
      <c r="G14" s="57"/>
      <c r="H14" s="57"/>
      <c r="I14" s="57"/>
      <c r="J14" s="121"/>
      <c r="K14" s="121"/>
      <c r="L14" s="121"/>
      <c r="M14" s="168"/>
      <c r="N14" s="23"/>
      <c r="O14" s="167"/>
      <c r="P14" s="167"/>
      <c r="Q14" s="195"/>
      <c r="R14" s="195"/>
      <c r="S14" s="11"/>
      <c r="T14" s="60"/>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F48E67D2-2C8C-4D86-A2A9-F44F569AC752}" scale="55" showPageBreaks="1" hiddenColumns="1" view="pageBreakPreview">
      <selection activeCell="T15" sqref="T15"/>
      <pageMargins left="0.7" right="0.7" top="0.75" bottom="0.75" header="0.3" footer="0.3"/>
      <pageSetup paperSize="9" orientation="portrait" r:id="rId2"/>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
    </customSheetView>
    <customSheetView guid="{78BEB479-57CC-4BBB-8F3F-73AA0BAD3F3D}" scale="55" showPageBreaks="1" hiddenColumns="1" view="pageBreakPreview">
      <selection activeCell="T15" sqref="T15"/>
      <pageMargins left="0.7" right="0.7" top="0.75" bottom="0.75" header="0.3" footer="0.3"/>
      <pageSetup paperSize="9" orientation="portrait" r:id="rId4"/>
    </customSheetView>
    <customSheetView guid="{6AC0ED22-CCBF-444B-9F29-F3EDD4234483}" scale="55" showPageBreaks="1" hiddenColumns="1" view="pageBreakPreview">
      <selection activeCell="T15" sqref="T15"/>
      <pageMargins left="0.7" right="0.7" top="0.75" bottom="0.75" header="0.3" footer="0.3"/>
      <pageSetup paperSize="9" orientation="portrait" r:id="rId5"/>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6"/>
    </customSheetView>
    <customSheetView guid="{F02E4BFF-91CB-4809-939D-2DEDB7A6D27E}" scale="60" showPageBreaks="1" hiddenColumns="1">
      <selection activeCell="N23" sqref="N23"/>
      <pageMargins left="0.7" right="0.7" top="0.75" bottom="0.75" header="0.3" footer="0.3"/>
      <pageSetup paperSize="9" orientation="portrait" r:id="rId7"/>
    </customSheetView>
    <customSheetView guid="{BC0D032C-B7DF-4F2E-B1DC-6C55D32E50A7}" scale="55" showPageBreaks="1" hiddenColumns="1" view="pageBreakPreview">
      <selection activeCell="T15" sqref="T15"/>
      <pageMargins left="0.7" right="0.7" top="0.75" bottom="0.75" header="0.3" footer="0.3"/>
      <pageSetup paperSize="9" orientation="portrait" r:id="rId8"/>
    </customSheetView>
    <customSheetView guid="{80AD08A8-345A-453A-A104-5E3DA1078B6F}" scale="55" showPageBreaks="1" hiddenColumns="1" view="pageBreakPreview">
      <selection activeCell="T15" sqref="T15"/>
      <pageMargins left="0.7" right="0.7" top="0.75" bottom="0.75" header="0.3" footer="0.3"/>
      <pageSetup paperSize="9" orientation="portrait" r:id="rId9"/>
    </customSheetView>
    <customSheetView guid="{BDED3506-9430-4352-8E58-74A02AA55749}" scale="40" showPageBreaks="1" hiddenColumns="1" view="pageBreakPreview">
      <selection activeCell="C8" sqref="C8"/>
      <pageMargins left="0.7" right="0.7" top="0.75" bottom="0.75" header="0.3" footer="0.3"/>
      <pageSetup paperSize="9" orientation="portrait" r:id="rId10"/>
    </customSheetView>
    <customSheetView guid="{B08D60EB-17AC-43BC-A2EA-BCC34DA15115}" scale="60" showPageBreaks="1" hiddenColumns="1" view="pageBreakPreview">
      <selection activeCell="B1" sqref="B1:T1"/>
      <pageMargins left="0.7" right="0.7" top="0.75" bottom="0.75" header="0.3" footer="0.3"/>
      <pageSetup paperSize="9" orientation="portrait" r:id="rId11"/>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12"/>
    </customSheetView>
    <customSheetView guid="{A5DFC301-5C67-4FC6-85AF-FDF62108DB8C}" scale="55" showPageBreaks="1" hiddenColumns="1" view="pageBreakPreview">
      <selection activeCell="EH147" sqref="EH147"/>
      <pageMargins left="0.7" right="0.7" top="0.75" bottom="0.75" header="0.3" footer="0.3"/>
      <pageSetup paperSize="9" orientation="portrait" r:id="rId13"/>
    </customSheetView>
    <customSheetView guid="{DC2E917C-7EDA-4B90-B3FB-550D32D31915}" scale="55" showPageBreaks="1" hiddenColumns="1" view="pageBreakPreview">
      <selection activeCell="T15" sqref="T15"/>
      <pageMargins left="0.7" right="0.7" top="0.75" bottom="0.75" header="0.3" footer="0.3"/>
      <pageSetup paperSize="9" orientation="portrait" r:id="rId14"/>
    </customSheetView>
    <customSheetView guid="{3A1AD47D-D360-494C-B851-D14B33F8032B}" scale="55" showPageBreaks="1" hiddenColumns="1" view="pageBreakPreview">
      <selection activeCell="T15" sqref="T15"/>
      <pageMargins left="0.7" right="0.7" top="0.75" bottom="0.75" header="0.3" footer="0.3"/>
      <pageSetup paperSize="9" orientation="portrait" r:id="rId15"/>
    </customSheetView>
    <customSheetView guid="{0A7892A9-C788-4A52-B70F-E061EF7EBA75}" scale="55" showPageBreaks="1" hiddenColumns="1" view="pageBreakPreview">
      <selection activeCell="T15" sqref="T15"/>
      <pageMargins left="0.7" right="0.7" top="0.75" bottom="0.75" header="0.3" footer="0.3"/>
      <pageSetup paperSize="9" orientation="portrait" r:id="rId16"/>
    </customSheetView>
    <customSheetView guid="{E82CE51D-E642-4881-A0F3-F33C1C34AFA1}" scale="55" showPageBreaks="1" hiddenColumns="1" view="pageBreakPreview">
      <selection activeCell="T15" sqref="T15"/>
      <pageMargins left="0.7" right="0.7" top="0.75" bottom="0.75" header="0.3" footer="0.3"/>
      <pageSetup paperSize="9" orientation="portrait" r:id="rId17"/>
    </customSheetView>
    <customSheetView guid="{06A69783-2FAA-4B05-9CD3-C97C7DF94659}" scale="55" showPageBreaks="1" hiddenColumns="1" view="pageBreakPreview">
      <selection activeCell="T15" sqref="T15"/>
      <pageMargins left="0.7" right="0.7" top="0.75" bottom="0.75" header="0.3" footer="0.3"/>
      <pageSetup paperSize="9" orientation="portrait" r:id="rId18"/>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9"/>
    </customSheetView>
    <customSheetView guid="{7ECADF5B-4174-4035-8137-3D83A4A93CD5}" scale="55" showPageBreaks="1" hiddenColumns="1" view="pageBreakPreview">
      <selection activeCell="T15" sqref="T15"/>
      <pageMargins left="0.7" right="0.7" top="0.75" bottom="0.75" header="0.3" footer="0.3"/>
      <pageSetup paperSize="9" orientation="portrait" r:id="rId20"/>
    </customSheetView>
    <customSheetView guid="{5F1BE36F-0832-42CE-A3FC-1A76BC593CBA}" scale="60" showPageBreaks="1" hiddenColumns="1" view="pageBreakPreview">
      <selection activeCell="B1" sqref="B1:T1"/>
      <pageMargins left="0.7" right="0.7" top="0.75" bottom="0.75" header="0.3" footer="0.3"/>
      <pageSetup paperSize="9" orientation="portrait" r:id="rId21"/>
    </customSheetView>
    <customSheetView guid="{2632A833-96F5-4A25-97EB-81ED19BC2F66}" scale="55" showPageBreaks="1" hiddenColumns="1" view="pageBreakPreview">
      <selection activeCell="T15" sqref="T15"/>
      <pageMargins left="0.7" right="0.7" top="0.75" bottom="0.75" header="0.3" footer="0.3"/>
      <pageSetup paperSize="9" orientation="portrait" r:id="rId22"/>
    </customSheetView>
    <customSheetView guid="{459390C8-C5DF-49F1-A77C-C618340F3CD1}" scale="55" showPageBreaks="1" hiddenColumns="1" view="pageBreakPreview">
      <selection activeCell="T15" sqref="T15"/>
      <pageMargins left="0.7" right="0.7" top="0.75" bottom="0.75" header="0.3" footer="0.3"/>
      <pageSetup paperSize="9" orientation="portrait" r:id="rId23"/>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24"/>
    </customSheetView>
    <customSheetView guid="{DBB9E7F6-7701-4D52-8273-C96C8672D403}" scale="55" showPageBreaks="1" hiddenColumns="1" view="pageBreakPreview">
      <selection activeCell="T15" sqref="T15"/>
      <pageMargins left="0.7" right="0.7" top="0.75" bottom="0.75" header="0.3" footer="0.3"/>
      <pageSetup paperSize="9" orientation="portrait" r:id="rId25"/>
    </customSheetView>
    <customSheetView guid="{BEF67C10-7FC6-4F33-B3F9-204F29E3E218}" scale="55" showPageBreaks="1" hiddenColumns="1" view="pageBreakPreview">
      <selection activeCell="T15" sqref="T15"/>
      <pageMargins left="0.7" right="0.7" top="0.75" bottom="0.75" header="0.3" footer="0.3"/>
      <pageSetup paperSize="9" orientation="portrait" r:id="rId26"/>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27"/>
    </customSheetView>
    <customSheetView guid="{AA1E88D6-B765-4D8A-BB20-FCE31C48857F}" scale="55" showPageBreaks="1" hiddenColumns="1" view="pageBreakPreview">
      <selection activeCell="T15" sqref="T15"/>
      <pageMargins left="0.7" right="0.7" top="0.75" bottom="0.75" header="0.3" footer="0.3"/>
      <pageSetup paperSize="9" orientation="portrait" r:id="rId28"/>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29"/>
    </customSheetView>
    <customSheetView guid="{2BD323B3-0AFD-4A0F-92BE-DE4822DF2931}" scale="60" hiddenColumns="1">
      <selection activeCell="N23" sqref="N23"/>
      <pageMargins left="0.7" right="0.7" top="0.75" bottom="0.75" header="0.3" footer="0.3"/>
      <pageSetup paperSize="9" scale="20" orientation="portrait" r:id="rId30"/>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31"/>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32"/>
    </customSheetView>
    <customSheetView guid="{E5A2ECE4-B75B-45A2-AE22-0D04E85CEB66}" scale="55" showPageBreaks="1" hiddenColumns="1" view="pageBreakPreview">
      <selection activeCell="T15" sqref="T15"/>
      <pageMargins left="0.7" right="0.7" top="0.75" bottom="0.75" header="0.3" footer="0.3"/>
      <pageSetup paperSize="9" orientation="portrait" r:id="rId33"/>
    </customSheetView>
    <customSheetView guid="{62E99341-31CC-4B22-ACCE-D0C55385ECC0}" scale="55" showPageBreaks="1" hiddenColumns="1" view="pageBreakPreview">
      <selection activeCell="T15" sqref="T15"/>
      <pageMargins left="0.7" right="0.7" top="0.75" bottom="0.75" header="0.3" footer="0.3"/>
      <pageSetup paperSize="9" orientation="portrait" r:id="rId34"/>
    </customSheetView>
    <customSheetView guid="{0E67524B-A824-49FB-A67D-C1771603425D}"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92"/>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80" t="s">
        <v>89</v>
      </c>
      <c r="C5" s="281"/>
      <c r="D5" s="281"/>
      <c r="E5" s="281"/>
      <c r="F5" s="281"/>
      <c r="G5" s="281"/>
      <c r="H5" s="281"/>
      <c r="I5" s="281"/>
      <c r="J5" s="281"/>
      <c r="K5" s="281"/>
      <c r="L5" s="281"/>
      <c r="M5" s="281"/>
      <c r="N5" s="281"/>
      <c r="O5" s="281"/>
      <c r="P5" s="281"/>
      <c r="Q5" s="281"/>
      <c r="R5" s="281"/>
      <c r="S5" s="281"/>
      <c r="T5" s="282"/>
    </row>
    <row r="6" spans="1:20" ht="99" x14ac:dyDescent="0.25">
      <c r="A6" s="24">
        <v>1</v>
      </c>
      <c r="B6" s="221" t="s">
        <v>19</v>
      </c>
      <c r="C6" s="246" t="s">
        <v>274</v>
      </c>
      <c r="D6" s="247" t="s">
        <v>275</v>
      </c>
      <c r="E6" s="248">
        <v>22.65</v>
      </c>
      <c r="F6" s="248">
        <v>30</v>
      </c>
      <c r="G6" s="58" t="s">
        <v>82</v>
      </c>
      <c r="H6" s="23"/>
      <c r="I6" s="23"/>
      <c r="J6" s="23"/>
      <c r="K6" s="23"/>
      <c r="L6" s="23"/>
      <c r="M6" s="23"/>
      <c r="N6" s="11"/>
      <c r="O6" s="23"/>
      <c r="P6" s="23"/>
      <c r="Q6" s="23"/>
      <c r="R6" s="23"/>
      <c r="S6" s="11"/>
      <c r="T6" s="59" t="s">
        <v>279</v>
      </c>
    </row>
    <row r="7" spans="1:20" ht="44.25" customHeight="1" x14ac:dyDescent="0.25">
      <c r="A7" s="24">
        <v>2</v>
      </c>
      <c r="B7" s="221" t="s">
        <v>23</v>
      </c>
      <c r="C7" s="246" t="s">
        <v>263</v>
      </c>
      <c r="D7" s="247" t="s">
        <v>276</v>
      </c>
      <c r="E7" s="248">
        <v>1</v>
      </c>
      <c r="F7" s="248" t="s">
        <v>239</v>
      </c>
      <c r="G7" s="58" t="s">
        <v>82</v>
      </c>
      <c r="H7" s="77"/>
      <c r="I7" s="77"/>
      <c r="J7" s="124"/>
      <c r="K7" s="124"/>
      <c r="L7" s="125"/>
      <c r="M7" s="125"/>
      <c r="N7" s="125"/>
      <c r="O7" s="23"/>
      <c r="P7" s="211"/>
      <c r="Q7" s="211"/>
      <c r="R7" s="211"/>
      <c r="S7" s="11"/>
      <c r="T7" s="59" t="s">
        <v>280</v>
      </c>
    </row>
    <row r="8" spans="1:20" ht="66" x14ac:dyDescent="0.25">
      <c r="A8" s="24">
        <v>3</v>
      </c>
      <c r="B8" s="221">
        <v>1</v>
      </c>
      <c r="C8" s="246" t="s">
        <v>91</v>
      </c>
      <c r="D8" s="58" t="s">
        <v>275</v>
      </c>
      <c r="E8" s="249">
        <v>87.57</v>
      </c>
      <c r="F8" s="249">
        <v>87.82</v>
      </c>
      <c r="G8" s="58" t="s">
        <v>82</v>
      </c>
      <c r="H8" s="77"/>
      <c r="I8" s="77"/>
      <c r="J8" s="125"/>
      <c r="K8" s="125"/>
      <c r="L8" s="125"/>
      <c r="M8" s="125"/>
      <c r="N8" s="125"/>
      <c r="O8" s="12"/>
      <c r="P8" s="12"/>
      <c r="Q8" s="12"/>
      <c r="R8" s="12"/>
      <c r="S8" s="11"/>
      <c r="T8" s="59" t="s">
        <v>280</v>
      </c>
    </row>
    <row r="9" spans="1:20" ht="82.5" x14ac:dyDescent="0.25">
      <c r="A9" s="25">
        <v>4</v>
      </c>
      <c r="B9" s="221">
        <v>2</v>
      </c>
      <c r="C9" s="246" t="s">
        <v>92</v>
      </c>
      <c r="D9" s="58" t="s">
        <v>277</v>
      </c>
      <c r="E9" s="250">
        <v>26.48</v>
      </c>
      <c r="F9" s="250">
        <v>27.47</v>
      </c>
      <c r="G9" s="58" t="s">
        <v>82</v>
      </c>
      <c r="H9" s="77"/>
      <c r="I9" s="77"/>
      <c r="J9" s="125"/>
      <c r="K9" s="125"/>
      <c r="L9" s="125"/>
      <c r="M9" s="125"/>
      <c r="N9" s="125"/>
      <c r="O9" s="14"/>
      <c r="P9" s="14"/>
      <c r="Q9" s="14"/>
      <c r="R9" s="14"/>
      <c r="S9" s="11"/>
      <c r="T9" s="59" t="s">
        <v>280</v>
      </c>
    </row>
    <row r="10" spans="1:20" ht="33" x14ac:dyDescent="0.25">
      <c r="A10" s="25">
        <v>5</v>
      </c>
      <c r="B10" s="221">
        <v>3</v>
      </c>
      <c r="C10" s="246" t="s">
        <v>278</v>
      </c>
      <c r="D10" s="58" t="s">
        <v>276</v>
      </c>
      <c r="E10" s="251">
        <v>5</v>
      </c>
      <c r="F10" s="251">
        <v>1</v>
      </c>
      <c r="G10" s="58" t="s">
        <v>82</v>
      </c>
      <c r="H10" s="77"/>
      <c r="I10" s="77"/>
      <c r="J10" s="125"/>
      <c r="K10" s="125"/>
      <c r="L10" s="125"/>
      <c r="M10" s="23"/>
      <c r="N10" s="23"/>
      <c r="O10" s="23"/>
      <c r="P10" s="23"/>
      <c r="Q10" s="23"/>
      <c r="R10" s="14"/>
      <c r="S10" s="11"/>
      <c r="T10" s="59" t="s">
        <v>281</v>
      </c>
    </row>
    <row r="11" spans="1:20" ht="33" x14ac:dyDescent="0.25">
      <c r="A11" s="78">
        <v>6</v>
      </c>
      <c r="B11" s="221">
        <v>4</v>
      </c>
      <c r="C11" s="246" t="s">
        <v>216</v>
      </c>
      <c r="D11" s="58" t="s">
        <v>276</v>
      </c>
      <c r="E11" s="251" t="s">
        <v>82</v>
      </c>
      <c r="F11" s="251">
        <v>1</v>
      </c>
      <c r="G11" s="252" t="s">
        <v>82</v>
      </c>
      <c r="H11" s="81"/>
      <c r="I11" s="81"/>
      <c r="J11" s="126"/>
      <c r="K11" s="126"/>
      <c r="L11" s="126"/>
      <c r="M11" s="79"/>
      <c r="N11" s="79"/>
      <c r="O11" s="79"/>
      <c r="P11" s="79"/>
      <c r="Q11" s="79"/>
      <c r="R11" s="79"/>
      <c r="S11" s="80"/>
      <c r="T11" s="59"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60" showPageBreaks="1" hiddenColumns="1" view="pageBreakPreview">
      <selection activeCell="N7" sqref="N7"/>
      <pageMargins left="0.7" right="0.7" top="0.75" bottom="0.75" header="0.3" footer="0.3"/>
      <pageSetup paperSize="9" orientation="portrait" r:id="rId2"/>
    </customSheetView>
    <customSheetView guid="{4FCF4851-1FFB-4291-9E63-B5ADD52F8DBE}" scale="60" showPageBreaks="1" hiddenColumns="1" view="pageBreakPreview">
      <selection activeCell="N7" sqref="N7"/>
      <pageMargins left="0.7" right="0.7" top="0.75" bottom="0.75" header="0.3" footer="0.3"/>
      <pageSetup paperSize="9" orientation="portrait" r:id="rId3"/>
    </customSheetView>
    <customSheetView guid="{78BEB479-57CC-4BBB-8F3F-73AA0BAD3F3D}" scale="55" showPageBreaks="1" hiddenColumns="1" view="pageBreakPreview">
      <selection activeCell="H34" sqref="H34"/>
      <pageMargins left="0.7" right="0.7" top="0.75" bottom="0.75" header="0.3" footer="0.3"/>
      <pageSetup paperSize="9" orientation="portrait" r:id="rId4"/>
    </customSheetView>
    <customSheetView guid="{6AC0ED22-CCBF-444B-9F29-F3EDD4234483}" scale="60" showPageBreaks="1" hiddenColumns="1" view="pageBreakPreview">
      <selection activeCell="N7" sqref="N7"/>
      <pageMargins left="0.7" right="0.7" top="0.75" bottom="0.75" header="0.3" footer="0.3"/>
      <pageSetup paperSize="9" orientation="portrait" r:id="rId5"/>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6"/>
    </customSheetView>
    <customSheetView guid="{F02E4BFF-91CB-4809-939D-2DEDB7A6D27E}" scale="70" showPageBreaks="1" hiddenColumns="1">
      <selection activeCell="J6" sqref="J6"/>
      <pageMargins left="0.7" right="0.7" top="0.75" bottom="0.75" header="0.3" footer="0.3"/>
      <pageSetup paperSize="9" orientation="portrait" r:id="rId7"/>
    </customSheetView>
    <customSheetView guid="{BC0D032C-B7DF-4F2E-B1DC-6C55D32E50A7}" scale="60" showPageBreaks="1" hiddenColumns="1" view="pageBreakPreview">
      <selection activeCell="N7" sqref="N7"/>
      <pageMargins left="0.7" right="0.7" top="0.75" bottom="0.75" header="0.3" footer="0.3"/>
      <pageSetup paperSize="9" orientation="portrait" r:id="rId8"/>
    </customSheetView>
    <customSheetView guid="{80AD08A8-345A-453A-A104-5E3DA1078B6F}" scale="60" showPageBreaks="1" hiddenColumns="1" view="pageBreakPreview">
      <selection activeCell="N7" sqref="N7"/>
      <pageMargins left="0.7" right="0.7" top="0.75" bottom="0.75" header="0.3" footer="0.3"/>
      <pageSetup paperSize="9" orientation="portrait" r:id="rId9"/>
    </customSheetView>
    <customSheetView guid="{BDED3506-9430-4352-8E58-74A02AA55749}" scale="60" showPageBreaks="1" hiddenColumns="1" view="pageBreakPreview">
      <selection activeCell="N7" sqref="N7"/>
      <pageMargins left="0.7" right="0.7" top="0.75" bottom="0.75" header="0.3" footer="0.3"/>
      <pageSetup paperSize="9" orientation="portrait" r:id="rId10"/>
    </customSheetView>
    <customSheetView guid="{B08D60EB-17AC-43BC-A2EA-BCC34DA15115}" scale="60" showPageBreaks="1" hiddenColumns="1" view="pageBreakPreview">
      <selection activeCell="D37" sqref="D37"/>
      <pageMargins left="0.7" right="0.7" top="0.75" bottom="0.75" header="0.3" footer="0.3"/>
      <pageSetup paperSize="9" orientation="portrait" r:id="rId11"/>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12"/>
    </customSheetView>
    <customSheetView guid="{A5DFC301-5C67-4FC6-85AF-FDF62108DB8C}" scale="60" showPageBreaks="1" hiddenColumns="1" view="pageBreakPreview">
      <selection activeCell="N7" sqref="N7"/>
      <pageMargins left="0.7" right="0.7" top="0.75" bottom="0.75" header="0.3" footer="0.3"/>
      <pageSetup paperSize="9" orientation="portrait" r:id="rId13"/>
    </customSheetView>
    <customSheetView guid="{DC2E917C-7EDA-4B90-B3FB-550D32D31915}" scale="60" showPageBreaks="1" hiddenColumns="1" view="pageBreakPreview">
      <selection activeCell="N7" sqref="N7"/>
      <pageMargins left="0.7" right="0.7" top="0.75" bottom="0.75" header="0.3" footer="0.3"/>
      <pageSetup paperSize="9" orientation="portrait" r:id="rId14"/>
    </customSheetView>
    <customSheetView guid="{3A1AD47D-D360-494C-B851-D14B33F8032B}" scale="60" showPageBreaks="1" hiddenColumns="1" view="pageBreakPreview">
      <selection activeCell="N7" sqref="N7"/>
      <pageMargins left="0.7" right="0.7" top="0.75" bottom="0.75" header="0.3" footer="0.3"/>
      <pageSetup paperSize="9" orientation="portrait" r:id="rId15"/>
    </customSheetView>
    <customSheetView guid="{0A7892A9-C788-4A52-B70F-E061EF7EBA75}" scale="60" showPageBreaks="1" hiddenColumns="1" view="pageBreakPreview">
      <selection activeCell="N7" sqref="N7"/>
      <pageMargins left="0.7" right="0.7" top="0.75" bottom="0.75" header="0.3" footer="0.3"/>
      <pageSetup paperSize="9" orientation="portrait" r:id="rId16"/>
    </customSheetView>
    <customSheetView guid="{E82CE51D-E642-4881-A0F3-F33C1C34AFA1}" scale="60" showPageBreaks="1" hiddenColumns="1" view="pageBreakPreview">
      <selection activeCell="N7" sqref="N7"/>
      <pageMargins left="0.7" right="0.7" top="0.75" bottom="0.75" header="0.3" footer="0.3"/>
      <pageSetup paperSize="9" orientation="portrait" r:id="rId17"/>
    </customSheetView>
    <customSheetView guid="{06A69783-2FAA-4B05-9CD3-C97C7DF94659}" scale="60" showPageBreaks="1" hiddenColumns="1" view="pageBreakPreview">
      <selection activeCell="N7" sqref="N7"/>
      <pageMargins left="0.7" right="0.7" top="0.75" bottom="0.75" header="0.3" footer="0.3"/>
      <pageSetup paperSize="9" orientation="portrait" r:id="rId18"/>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9"/>
    </customSheetView>
    <customSheetView guid="{7ECADF5B-4174-4035-8137-3D83A4A93CD5}" scale="60" showPageBreaks="1" hiddenColumns="1" view="pageBreakPreview">
      <selection activeCell="N7" sqref="N7"/>
      <pageMargins left="0.7" right="0.7" top="0.75" bottom="0.75" header="0.3" footer="0.3"/>
      <pageSetup paperSize="9" orientation="portrait" r:id="rId20"/>
    </customSheetView>
    <customSheetView guid="{5F1BE36F-0832-42CE-A3FC-1A76BC593CBA}" scale="60" showPageBreaks="1" hiddenColumns="1" view="pageBreakPreview">
      <selection activeCell="D37" sqref="D37"/>
      <pageMargins left="0.7" right="0.7" top="0.75" bottom="0.75" header="0.3" footer="0.3"/>
      <pageSetup paperSize="9" orientation="portrait" r:id="rId21"/>
    </customSheetView>
    <customSheetView guid="{2632A833-96F5-4A25-97EB-81ED19BC2F66}" scale="60" showPageBreaks="1" hiddenColumns="1" view="pageBreakPreview">
      <selection activeCell="N7" sqref="N7"/>
      <pageMargins left="0.7" right="0.7" top="0.75" bottom="0.75" header="0.3" footer="0.3"/>
      <pageSetup paperSize="9" orientation="portrait" r:id="rId22"/>
    </customSheetView>
    <customSheetView guid="{459390C8-C5DF-49F1-A77C-C618340F3CD1}" scale="60" showPageBreaks="1" hiddenColumns="1" view="pageBreakPreview">
      <selection activeCell="N7" sqref="N7"/>
      <pageMargins left="0.7" right="0.7" top="0.75" bottom="0.75" header="0.3" footer="0.3"/>
      <pageSetup paperSize="9" orientation="portrait" r:id="rId23"/>
    </customSheetView>
    <customSheetView guid="{73C3B9D4-9210-43F5-9883-0E949EA0E341}" scale="60" showPageBreaks="1" hiddenColumns="1" view="pageBreakPreview">
      <selection activeCell="N7" sqref="N7"/>
      <pageMargins left="0.7" right="0.7" top="0.75" bottom="0.75" header="0.3" footer="0.3"/>
      <pageSetup paperSize="9" orientation="portrait" r:id="rId24"/>
    </customSheetView>
    <customSheetView guid="{DBB9E7F6-7701-4D52-8273-C96C8672D403}" scale="60" showPageBreaks="1" hiddenColumns="1" view="pageBreakPreview">
      <selection activeCell="N7" sqref="N7"/>
      <pageMargins left="0.7" right="0.7" top="0.75" bottom="0.75" header="0.3" footer="0.3"/>
      <pageSetup paperSize="9" orientation="portrait" r:id="rId25"/>
    </customSheetView>
    <customSheetView guid="{BEF67C10-7FC6-4F33-B3F9-204F29E3E218}" scale="60" showPageBreaks="1" hiddenColumns="1" view="pageBreakPreview">
      <selection activeCell="N7" sqref="N7"/>
      <pageMargins left="0.7" right="0.7" top="0.75" bottom="0.75" header="0.3" footer="0.3"/>
      <pageSetup paperSize="9" orientation="portrait" r:id="rId26"/>
    </customSheetView>
    <customSheetView guid="{CC311ED5-8E9A-4A74-AF81-E2B2B6EAD85B}" scale="60" showPageBreaks="1" hiddenColumns="1" view="pageBreakPreview">
      <selection activeCell="N7" sqref="N7"/>
      <pageMargins left="0.7" right="0.7" top="0.75" bottom="0.75" header="0.3" footer="0.3"/>
      <pageSetup paperSize="9" orientation="portrait" r:id="rId27"/>
    </customSheetView>
    <customSheetView guid="{AA1E88D6-B765-4D8A-BB20-FCE31C48857F}" scale="60" showPageBreaks="1" hiddenColumns="1" view="pageBreakPreview">
      <selection activeCell="N7" sqref="N7"/>
      <pageMargins left="0.7" right="0.7" top="0.75" bottom="0.75" header="0.3" footer="0.3"/>
      <pageSetup paperSize="9" orientation="portrait" r:id="rId28"/>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29"/>
    </customSheetView>
    <customSheetView guid="{2BD323B3-0AFD-4A0F-92BE-DE4822DF2931}" scale="55" hiddenColumns="1">
      <selection activeCell="M31" sqref="M31"/>
      <pageMargins left="0.7" right="0.7" top="0.75" bottom="0.75" header="0.3" footer="0.3"/>
      <pageSetup paperSize="9" scale="21" orientation="portrait" r:id="rId30"/>
    </customSheetView>
    <customSheetView guid="{536E4AEA-F618-4F85-8552-BC1DB5601AA9}" scale="60" showPageBreaks="1" hiddenColumns="1" view="pageBreakPreview">
      <selection activeCell="N7" sqref="N7"/>
      <pageMargins left="0.7" right="0.7" top="0.75" bottom="0.75" header="0.3" footer="0.3"/>
      <pageSetup paperSize="9" orientation="portrait" r:id="rId31"/>
    </customSheetView>
    <customSheetView guid="{8E7CBF92-2A8A-4486-AE31-320A2A4BD935}" scale="60" showPageBreaks="1" hiddenColumns="1" view="pageBreakPreview">
      <selection activeCell="N7" sqref="N7"/>
      <pageMargins left="0.7" right="0.7" top="0.75" bottom="0.75" header="0.3" footer="0.3"/>
      <pageSetup paperSize="9" orientation="portrait" r:id="rId32"/>
    </customSheetView>
    <customSheetView guid="{E5A2ECE4-B75B-45A2-AE22-0D04E85CEB66}" scale="55" showPageBreaks="1" hiddenColumns="1" view="pageBreakPreview">
      <selection activeCell="T19" sqref="T19"/>
      <pageMargins left="0.7" right="0.7" top="0.75" bottom="0.75" header="0.3" footer="0.3"/>
      <pageSetup paperSize="9" orientation="portrait" r:id="rId33"/>
    </customSheetView>
    <customSheetView guid="{62E99341-31CC-4B22-ACCE-D0C55385ECC0}" scale="60" showPageBreaks="1" hiddenColumns="1" view="pageBreakPreview">
      <selection activeCell="N7" sqref="N7"/>
      <pageMargins left="0.7" right="0.7" top="0.75" bottom="0.75" header="0.3" footer="0.3"/>
      <pageSetup paperSize="9" orientation="portrait" r:id="rId34"/>
    </customSheetView>
    <customSheetView guid="{0E67524B-A824-49FB-A67D-C1771603425D}"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85"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85"/>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0" t="s">
        <v>94</v>
      </c>
      <c r="C5" s="281"/>
      <c r="D5" s="281"/>
      <c r="E5" s="281"/>
      <c r="F5" s="281"/>
      <c r="G5" s="281"/>
      <c r="H5" s="281"/>
      <c r="I5" s="281"/>
      <c r="J5" s="281"/>
      <c r="K5" s="281"/>
      <c r="L5" s="281"/>
      <c r="M5" s="281"/>
      <c r="N5" s="281"/>
      <c r="O5" s="281"/>
      <c r="P5" s="281"/>
      <c r="Q5" s="281"/>
      <c r="R5" s="281"/>
      <c r="S5" s="281"/>
      <c r="T5" s="282"/>
    </row>
    <row r="6" spans="1:20" ht="110.25" x14ac:dyDescent="0.25">
      <c r="A6" s="24">
        <v>1</v>
      </c>
      <c r="B6" s="17" t="s">
        <v>19</v>
      </c>
      <c r="C6" s="8" t="s">
        <v>105</v>
      </c>
      <c r="D6" s="23" t="s">
        <v>106</v>
      </c>
      <c r="E6" s="23">
        <v>26</v>
      </c>
      <c r="F6" s="21">
        <v>44</v>
      </c>
      <c r="G6" s="45" t="s">
        <v>273</v>
      </c>
      <c r="H6" s="63" t="s">
        <v>273</v>
      </c>
      <c r="I6" s="76"/>
      <c r="J6" s="99"/>
      <c r="K6" s="114"/>
      <c r="L6" s="119"/>
      <c r="M6" s="134"/>
      <c r="N6" s="14"/>
      <c r="O6" s="145"/>
      <c r="P6" s="170"/>
      <c r="Q6" s="210"/>
      <c r="R6" s="210"/>
      <c r="S6" s="27">
        <f>145.7/F6*100</f>
        <v>331.13636363636363</v>
      </c>
      <c r="T6" s="46"/>
    </row>
    <row r="7" spans="1:20" ht="31.5" x14ac:dyDescent="0.25">
      <c r="A7" s="24">
        <v>2</v>
      </c>
      <c r="B7" s="17" t="s">
        <v>23</v>
      </c>
      <c r="C7" s="8" t="s">
        <v>107</v>
      </c>
      <c r="D7" s="23" t="s">
        <v>104</v>
      </c>
      <c r="E7" s="23">
        <v>481.12</v>
      </c>
      <c r="F7" s="21">
        <v>594</v>
      </c>
      <c r="G7" s="100">
        <v>27.242000000000001</v>
      </c>
      <c r="H7" s="101"/>
      <c r="I7" s="101"/>
      <c r="J7" s="101"/>
      <c r="K7" s="116"/>
      <c r="L7" s="101"/>
      <c r="M7" s="136"/>
      <c r="N7" s="116"/>
      <c r="O7" s="136"/>
      <c r="P7" s="100"/>
      <c r="Q7" s="100"/>
      <c r="R7" s="210"/>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12"/>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0"/>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19"/>
      <c r="J13" s="45"/>
      <c r="K13" s="45"/>
      <c r="L13" s="45"/>
      <c r="M13" s="45"/>
      <c r="N13" s="11"/>
      <c r="O13" s="45"/>
      <c r="P13" s="45"/>
      <c r="Q13" s="45"/>
      <c r="R13" s="61"/>
      <c r="S13" s="27">
        <f>O13/F13*100</f>
        <v>0</v>
      </c>
      <c r="T13" s="49"/>
    </row>
    <row r="14" spans="1:20" ht="47.25" x14ac:dyDescent="0.25">
      <c r="A14" s="24">
        <v>9</v>
      </c>
      <c r="B14" s="17">
        <v>7</v>
      </c>
      <c r="C14" s="8" t="s">
        <v>102</v>
      </c>
      <c r="D14" s="23" t="s">
        <v>103</v>
      </c>
      <c r="E14" s="100">
        <v>18.38</v>
      </c>
      <c r="F14" s="50">
        <v>18.38</v>
      </c>
      <c r="G14" s="45" t="s">
        <v>273</v>
      </c>
      <c r="H14" s="45" t="s">
        <v>273</v>
      </c>
      <c r="I14" s="45"/>
      <c r="J14" s="45"/>
      <c r="K14" s="45"/>
      <c r="L14" s="119"/>
      <c r="M14" s="45"/>
      <c r="N14" s="11"/>
      <c r="O14" s="45"/>
      <c r="P14" s="45"/>
      <c r="Q14" s="45"/>
      <c r="R14" s="210"/>
      <c r="S14" s="27">
        <f t="shared" ref="S14" si="1">Q14/F14*100</f>
        <v>0</v>
      </c>
      <c r="T14" s="49"/>
    </row>
    <row r="15" spans="1:20" ht="78.75" x14ac:dyDescent="0.25">
      <c r="A15" s="24">
        <v>10</v>
      </c>
      <c r="B15" s="61">
        <v>8</v>
      </c>
      <c r="C15" s="8" t="s">
        <v>258</v>
      </c>
      <c r="D15" s="231" t="s">
        <v>28</v>
      </c>
      <c r="E15" s="100" t="s">
        <v>22</v>
      </c>
      <c r="F15" s="42">
        <v>90</v>
      </c>
      <c r="G15" s="231" t="s">
        <v>273</v>
      </c>
      <c r="H15" s="231" t="s">
        <v>273</v>
      </c>
      <c r="I15" s="231"/>
      <c r="J15" s="231"/>
      <c r="K15" s="231"/>
      <c r="L15" s="231"/>
      <c r="M15" s="231"/>
      <c r="N15" s="11"/>
      <c r="O15" s="231"/>
      <c r="P15" s="231"/>
      <c r="Q15" s="231"/>
      <c r="R15" s="231"/>
      <c r="S15" s="27">
        <f t="shared" ref="S15:S16" si="2">Q15/F15*100</f>
        <v>0</v>
      </c>
      <c r="T15" s="49"/>
    </row>
    <row r="16" spans="1:20" ht="47.25" x14ac:dyDescent="0.25">
      <c r="A16" s="24">
        <v>11</v>
      </c>
      <c r="B16" s="61">
        <v>9</v>
      </c>
      <c r="C16" s="8" t="s">
        <v>257</v>
      </c>
      <c r="D16" s="231" t="s">
        <v>103</v>
      </c>
      <c r="E16" s="100" t="s">
        <v>22</v>
      </c>
      <c r="F16" s="21">
        <v>707</v>
      </c>
      <c r="G16" s="231" t="s">
        <v>273</v>
      </c>
      <c r="H16" s="231" t="s">
        <v>273</v>
      </c>
      <c r="I16" s="231"/>
      <c r="J16" s="231"/>
      <c r="K16" s="231"/>
      <c r="L16" s="231"/>
      <c r="M16" s="231"/>
      <c r="N16" s="11"/>
      <c r="O16" s="231"/>
      <c r="P16" s="231"/>
      <c r="Q16" s="231"/>
      <c r="R16" s="231"/>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2"/>
    </customSheetView>
    <customSheetView guid="{4FCF4851-1FFB-4291-9E63-B5ADD52F8DBE}" scale="70" showPageBreaks="1" hiddenColumns="1" view="pageBreakPreview">
      <selection activeCell="I6" sqref="I6"/>
      <pageMargins left="0.7" right="0.7" top="0.75" bottom="0.75" header="0.3" footer="0.3"/>
      <pageSetup paperSize="9" orientation="portrait" r:id="rId3"/>
    </customSheetView>
    <customSheetView guid="{78BEB479-57CC-4BBB-8F3F-73AA0BAD3F3D}" showPageBreaks="1" hiddenColumns="1" view="pageBreakPreview">
      <selection activeCell="I16" sqref="I16"/>
      <pageMargins left="0.7" right="0.7" top="0.75" bottom="0.75" header="0.3" footer="0.3"/>
      <pageSetup paperSize="9" orientation="portrait" r:id="rId4"/>
    </customSheetView>
    <customSheetView guid="{6AC0ED22-CCBF-444B-9F29-F3EDD4234483}" showPageBreaks="1" hiddenColumns="1" view="pageBreakPreview" topLeftCell="D4">
      <selection activeCell="L12" sqref="L12"/>
      <pageMargins left="0.7" right="0.7" top="0.75" bottom="0.75" header="0.3" footer="0.3"/>
      <pageSetup paperSize="9" orientation="portrait" r:id="rId5"/>
    </customSheetView>
    <customSheetView guid="{F1DC9DCC-06E3-4E7B-88AF-BCE58DCEC1FC}" showPageBreaks="1" hiddenColumns="1" view="pageBreakPreview">
      <selection activeCell="D15" sqref="D15"/>
      <pageMargins left="0.7" right="0.7" top="0.75" bottom="0.75" header="0.3" footer="0.3"/>
      <pageSetup paperSize="9" orientation="portrait" r:id="rId6"/>
    </customSheetView>
    <customSheetView guid="{F02E4BFF-91CB-4809-939D-2DEDB7A6D27E}" scale="70" showPageBreaks="1" hiddenColumns="1">
      <selection activeCell="L12" sqref="L12"/>
      <pageMargins left="0.7" right="0.7" top="0.75" bottom="0.75" header="0.3" footer="0.3"/>
      <pageSetup paperSize="9" orientation="portrait" r:id="rId7"/>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8"/>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9"/>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10"/>
    </customSheetView>
    <customSheetView guid="{B08D60EB-17AC-43BC-A2EA-BCC34DA15115}" showPageBreaks="1" hiddenColumns="1" view="pageBreakPreview" topLeftCell="D4">
      <selection activeCell="K7" sqref="K7"/>
      <pageMargins left="0.7" right="0.7" top="0.75" bottom="0.75" header="0.3" footer="0.3"/>
      <pageSetup paperSize="9" orientation="portrait" r:id="rId11"/>
    </customSheetView>
    <customSheetView guid="{289EDABA-C5A9-419A-80C6-5151B0E77175}" scale="70" showPageBreaks="1" hiddenColumns="1" view="pageBreakPreview">
      <selection activeCell="I6" sqref="I6"/>
      <pageMargins left="0.7" right="0.7" top="0.75" bottom="0.75" header="0.3" footer="0.3"/>
      <pageSetup paperSize="9" orientation="portrait" r:id="rId12"/>
    </customSheetView>
    <customSheetView guid="{A5DFC301-5C67-4FC6-85AF-FDF62108DB8C}" showPageBreaks="1" hiddenColumns="1" view="pageBreakPreview" topLeftCell="D4">
      <selection activeCell="L12" sqref="L12"/>
      <pageMargins left="0.7" right="0.7" top="0.75" bottom="0.75" header="0.3" footer="0.3"/>
      <pageSetup paperSize="9" orientation="portrait" r:id="rId13"/>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14"/>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15"/>
    </customSheetView>
    <customSheetView guid="{0A7892A9-C788-4A52-B70F-E061EF7EBA75}" showPageBreaks="1" hiddenColumns="1" view="pageBreakPreview" topLeftCell="C2">
      <selection activeCell="N7" sqref="N7"/>
      <pageMargins left="0.7" right="0.7" top="0.75" bottom="0.75" header="0.3" footer="0.3"/>
      <pageSetup paperSize="9" orientation="portrait" r:id="rId16"/>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17"/>
    </customSheetView>
    <customSheetView guid="{06A69783-2FAA-4B05-9CD3-C97C7DF94659}" showPageBreaks="1" hiddenColumns="1" view="pageBreakPreview" topLeftCell="D4">
      <selection activeCell="L12" sqref="L12"/>
      <pageMargins left="0.7" right="0.7" top="0.75" bottom="0.75" header="0.3" footer="0.3"/>
      <pageSetup paperSize="9" orientation="portrait" r:id="rId18"/>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9"/>
    </customSheetView>
    <customSheetView guid="{7ECADF5B-4174-4035-8137-3D83A4A93CD5}" scale="70" showPageBreaks="1" hiddenColumns="1" view="pageBreakPreview">
      <selection activeCell="D11" sqref="D11"/>
      <pageMargins left="0.7" right="0.7" top="0.75" bottom="0.75" header="0.3" footer="0.3"/>
      <pageSetup paperSize="9" orientation="portrait" r:id="rId20"/>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21"/>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22"/>
    </customSheetView>
    <customSheetView guid="{459390C8-C5DF-49F1-A77C-C618340F3CD1}" showPageBreaks="1" hiddenColumns="1" view="pageBreakPreview" topLeftCell="D4">
      <selection activeCell="L12" sqref="L12"/>
      <pageMargins left="0.7" right="0.7" top="0.75" bottom="0.75" header="0.3" footer="0.3"/>
      <pageSetup paperSize="9" orientation="portrait" r:id="rId23"/>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24"/>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25"/>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26"/>
    </customSheetView>
    <customSheetView guid="{CC311ED5-8E9A-4A74-AF81-E2B2B6EAD85B}" scale="70" showPageBreaks="1" hiddenColumns="1" view="pageBreakPreview">
      <selection activeCell="I6" sqref="I6"/>
      <pageMargins left="0.7" right="0.7" top="0.75" bottom="0.75" header="0.3" footer="0.3"/>
      <pageSetup paperSize="9" orientation="portrait" r:id="rId27"/>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28"/>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29"/>
    </customSheetView>
    <customSheetView guid="{2BD323B3-0AFD-4A0F-92BE-DE4822DF2931}" scale="70" hiddenColumns="1">
      <selection activeCell="L12" sqref="L12"/>
      <pageMargins left="0.7" right="0.7" top="0.75" bottom="0.75" header="0.3" footer="0.3"/>
      <pageSetup paperSize="9" orientation="portrait" r:id="rId30"/>
    </customSheetView>
    <customSheetView guid="{536E4AEA-F618-4F85-8552-BC1DB5601AA9}" showPageBreaks="1" hiddenColumns="1" view="pageBreakPreview" topLeftCell="J4">
      <selection activeCell="R12" sqref="R12"/>
      <pageMargins left="0.7" right="0.7" top="0.75" bottom="0.75" header="0.3" footer="0.3"/>
      <pageSetup paperSize="9" orientation="portrait" r:id="rId31"/>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32"/>
    </customSheetView>
    <customSheetView guid="{E5A2ECE4-B75B-45A2-AE22-0D04E85CEB66}" showPageBreaks="1" hiddenColumns="1" view="pageBreakPreview">
      <selection activeCell="I16" sqref="I16"/>
      <pageMargins left="0.7" right="0.7" top="0.75" bottom="0.75" header="0.3" footer="0.3"/>
      <pageSetup paperSize="9" orientation="portrait" r:id="rId33"/>
    </customSheetView>
    <customSheetView guid="{62E99341-31CC-4B22-ACCE-D0C55385ECC0}" showPageBreaks="1" hiddenColumns="1" view="pageBreakPreview" topLeftCell="D4">
      <selection activeCell="L12" sqref="L12"/>
      <pageMargins left="0.7" right="0.7" top="0.75" bottom="0.75" header="0.3" footer="0.3"/>
      <pageSetup paperSize="9" orientation="portrait" r:id="rId34"/>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92"/>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92"/>
      <c r="B3" s="292"/>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80" t="s">
        <v>108</v>
      </c>
      <c r="C5" s="281"/>
      <c r="D5" s="281"/>
      <c r="E5" s="281"/>
      <c r="F5" s="281"/>
      <c r="G5" s="281"/>
      <c r="H5" s="281"/>
      <c r="I5" s="281"/>
      <c r="J5" s="281"/>
      <c r="K5" s="281"/>
      <c r="L5" s="281"/>
      <c r="M5" s="281"/>
      <c r="N5" s="281"/>
      <c r="O5" s="281"/>
      <c r="P5" s="281"/>
      <c r="Q5" s="281"/>
      <c r="R5" s="281"/>
      <c r="S5" s="281"/>
      <c r="T5" s="282"/>
    </row>
    <row r="6" spans="1:20" ht="63" x14ac:dyDescent="0.25">
      <c r="A6" s="24">
        <v>1</v>
      </c>
      <c r="B6" s="17" t="s">
        <v>19</v>
      </c>
      <c r="C6" s="8" t="s">
        <v>109</v>
      </c>
      <c r="D6" s="23" t="s">
        <v>28</v>
      </c>
      <c r="E6" s="23">
        <v>50.6</v>
      </c>
      <c r="F6" s="96">
        <v>50.6</v>
      </c>
      <c r="G6" s="96">
        <v>50.6</v>
      </c>
      <c r="H6" s="96"/>
      <c r="I6" s="96"/>
      <c r="J6" s="96"/>
      <c r="K6" s="96"/>
      <c r="L6" s="96"/>
      <c r="M6" s="96"/>
      <c r="N6" s="96"/>
      <c r="O6" s="96"/>
      <c r="P6" s="96"/>
      <c r="Q6" s="96"/>
      <c r="R6" s="96"/>
      <c r="S6" s="27">
        <f>145.7/F6*100</f>
        <v>287.9446640316205</v>
      </c>
      <c r="T6" s="18"/>
    </row>
    <row r="7" spans="1:20" ht="47.25" x14ac:dyDescent="0.25">
      <c r="A7" s="24">
        <v>2</v>
      </c>
      <c r="B7" s="17" t="s">
        <v>23</v>
      </c>
      <c r="C7" s="8" t="s">
        <v>110</v>
      </c>
      <c r="D7" s="23" t="s">
        <v>28</v>
      </c>
      <c r="E7" s="88">
        <v>52</v>
      </c>
      <c r="F7" s="42">
        <v>58</v>
      </c>
      <c r="G7" s="21">
        <v>58</v>
      </c>
      <c r="H7" s="21"/>
      <c r="I7" s="21"/>
      <c r="J7" s="21"/>
      <c r="K7" s="21"/>
      <c r="L7" s="21"/>
      <c r="M7" s="21"/>
      <c r="N7" s="21"/>
      <c r="O7" s="21"/>
      <c r="P7" s="21"/>
      <c r="Q7" s="21"/>
      <c r="R7" s="96"/>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2" t="s">
        <v>245</v>
      </c>
      <c r="G9" s="92" t="s">
        <v>245</v>
      </c>
      <c r="H9" s="92"/>
      <c r="I9" s="92"/>
      <c r="J9" s="92"/>
      <c r="K9" s="92"/>
      <c r="L9" s="92"/>
      <c r="M9" s="92"/>
      <c r="N9" s="92"/>
      <c r="O9" s="92"/>
      <c r="P9" s="92"/>
      <c r="Q9" s="92"/>
      <c r="R9" s="92"/>
      <c r="S9" s="27">
        <f>Q9/F9*100</f>
        <v>0</v>
      </c>
      <c r="T9" s="18"/>
    </row>
    <row r="10" spans="1:20" ht="141.75" x14ac:dyDescent="0.25">
      <c r="A10" s="24">
        <v>5</v>
      </c>
      <c r="B10" s="17">
        <v>3</v>
      </c>
      <c r="C10" s="8" t="s">
        <v>217</v>
      </c>
      <c r="D10" s="23" t="s">
        <v>28</v>
      </c>
      <c r="E10" s="23">
        <v>87.2</v>
      </c>
      <c r="F10" s="92" t="s">
        <v>246</v>
      </c>
      <c r="G10" s="92" t="s">
        <v>246</v>
      </c>
      <c r="H10" s="92"/>
      <c r="I10" s="92"/>
      <c r="J10" s="92"/>
      <c r="K10" s="92"/>
      <c r="L10" s="92"/>
      <c r="M10" s="92"/>
      <c r="N10" s="92"/>
      <c r="O10" s="92"/>
      <c r="P10" s="92"/>
      <c r="Q10" s="92"/>
      <c r="R10" s="92"/>
      <c r="S10" s="27">
        <f>Q10/F10*100</f>
        <v>0</v>
      </c>
      <c r="T10" s="18"/>
    </row>
    <row r="11" spans="1:20" ht="173.25" x14ac:dyDescent="0.25">
      <c r="A11" s="24">
        <v>6</v>
      </c>
      <c r="B11" s="13">
        <v>4</v>
      </c>
      <c r="C11" s="8" t="s">
        <v>113</v>
      </c>
      <c r="D11" s="23" t="s">
        <v>28</v>
      </c>
      <c r="E11" s="23">
        <v>29.9</v>
      </c>
      <c r="F11" s="92" t="s">
        <v>247</v>
      </c>
      <c r="G11" s="92" t="s">
        <v>247</v>
      </c>
      <c r="H11" s="92"/>
      <c r="I11" s="92"/>
      <c r="J11" s="92"/>
      <c r="K11" s="92"/>
      <c r="L11" s="92"/>
      <c r="M11" s="92"/>
      <c r="N11" s="92"/>
      <c r="O11" s="92"/>
      <c r="P11" s="92"/>
      <c r="Q11" s="92"/>
      <c r="R11" s="92"/>
      <c r="S11" s="27">
        <f>Q11/F11*100</f>
        <v>0</v>
      </c>
      <c r="T11" s="244"/>
    </row>
    <row r="12" spans="1:20" ht="157.5" x14ac:dyDescent="0.25">
      <c r="A12" s="293">
        <v>7</v>
      </c>
      <c r="B12" s="295">
        <v>5</v>
      </c>
      <c r="C12" s="94" t="s">
        <v>218</v>
      </c>
      <c r="D12" s="297" t="s">
        <v>28</v>
      </c>
      <c r="E12" s="11">
        <v>54</v>
      </c>
      <c r="F12" s="92" t="s">
        <v>248</v>
      </c>
      <c r="G12" s="93" t="s">
        <v>272</v>
      </c>
      <c r="H12" s="93"/>
      <c r="I12" s="93"/>
      <c r="J12" s="93"/>
      <c r="K12" s="93"/>
      <c r="L12" s="93"/>
      <c r="M12" s="93"/>
      <c r="N12" s="93"/>
      <c r="O12" s="93"/>
      <c r="P12" s="93"/>
      <c r="Q12" s="93"/>
      <c r="R12" s="27"/>
      <c r="S12" s="243">
        <f t="shared" ref="S12" si="0">Q12/F12*100</f>
        <v>0</v>
      </c>
      <c r="T12" s="245" t="s">
        <v>271</v>
      </c>
    </row>
    <row r="13" spans="1:20" ht="15.75" x14ac:dyDescent="0.25">
      <c r="A13" s="294"/>
      <c r="B13" s="296"/>
      <c r="C13" s="8" t="s">
        <v>114</v>
      </c>
      <c r="D13" s="298"/>
      <c r="E13" s="195">
        <v>76</v>
      </c>
      <c r="F13" s="92" t="s">
        <v>249</v>
      </c>
      <c r="G13" s="206" t="s">
        <v>272</v>
      </c>
      <c r="H13" s="206"/>
      <c r="I13" s="206"/>
      <c r="J13" s="206"/>
      <c r="K13" s="206"/>
      <c r="L13" s="206"/>
      <c r="M13" s="207"/>
      <c r="N13" s="207"/>
      <c r="O13" s="207"/>
      <c r="P13" s="207"/>
      <c r="Q13" s="208"/>
      <c r="R13" s="209"/>
      <c r="S13" s="40"/>
      <c r="T13" s="79"/>
    </row>
    <row r="14" spans="1:20" ht="94.5" x14ac:dyDescent="0.25">
      <c r="A14" s="24">
        <v>8</v>
      </c>
      <c r="B14" s="13">
        <v>6</v>
      </c>
      <c r="C14" s="8" t="s">
        <v>255</v>
      </c>
      <c r="D14" s="23" t="s">
        <v>28</v>
      </c>
      <c r="E14" s="23">
        <v>0</v>
      </c>
      <c r="F14" s="92" t="s">
        <v>256</v>
      </c>
      <c r="G14" s="92" t="s">
        <v>256</v>
      </c>
      <c r="H14" s="92"/>
      <c r="I14" s="92"/>
      <c r="J14" s="92"/>
      <c r="K14" s="92"/>
      <c r="L14" s="92"/>
      <c r="M14" s="92"/>
      <c r="N14" s="92"/>
      <c r="O14" s="92"/>
      <c r="P14" s="92"/>
      <c r="Q14" s="92"/>
      <c r="R14" s="198"/>
      <c r="S14" s="27">
        <f>O14/F14*100</f>
        <v>0</v>
      </c>
      <c r="T14" s="18"/>
    </row>
    <row r="15" spans="1:20" ht="181.5" customHeight="1" x14ac:dyDescent="0.25">
      <c r="A15" s="24">
        <v>9</v>
      </c>
      <c r="B15" s="17">
        <v>7</v>
      </c>
      <c r="C15" s="8" t="s">
        <v>115</v>
      </c>
      <c r="D15" s="91" t="s">
        <v>28</v>
      </c>
      <c r="E15" s="91">
        <v>0.1</v>
      </c>
      <c r="F15" s="93" t="s">
        <v>252</v>
      </c>
      <c r="G15" s="93" t="s">
        <v>252</v>
      </c>
      <c r="H15" s="93"/>
      <c r="I15" s="93"/>
      <c r="J15" s="93"/>
      <c r="K15" s="93"/>
      <c r="L15" s="93"/>
      <c r="M15" s="93"/>
      <c r="N15" s="93"/>
      <c r="O15" s="93"/>
      <c r="P15" s="93"/>
      <c r="Q15" s="93"/>
      <c r="R15" s="93"/>
      <c r="S15" s="27">
        <f t="shared" ref="S15" si="1">Q15/F15*100</f>
        <v>0</v>
      </c>
      <c r="T15" s="8"/>
    </row>
    <row r="16" spans="1:20" ht="47.25" x14ac:dyDescent="0.25">
      <c r="A16" s="24">
        <v>10</v>
      </c>
      <c r="B16" s="13">
        <v>8</v>
      </c>
      <c r="C16" s="8" t="s">
        <v>120</v>
      </c>
      <c r="D16" s="23" t="s">
        <v>69</v>
      </c>
      <c r="E16" s="23">
        <v>1496</v>
      </c>
      <c r="F16" s="92" t="s">
        <v>251</v>
      </c>
      <c r="G16" s="93"/>
      <c r="H16" s="93"/>
      <c r="I16" s="93"/>
      <c r="J16" s="93"/>
      <c r="K16" s="93"/>
      <c r="L16" s="118"/>
      <c r="M16" s="14"/>
      <c r="N16" s="14"/>
      <c r="O16" s="14"/>
      <c r="P16" s="14"/>
      <c r="Q16" s="14"/>
      <c r="R16" s="14"/>
      <c r="S16" s="27">
        <f>Q16/F16*100</f>
        <v>0</v>
      </c>
      <c r="T16" s="18"/>
    </row>
    <row r="17" spans="1:20" ht="63" x14ac:dyDescent="0.25">
      <c r="A17" s="24">
        <v>11</v>
      </c>
      <c r="B17" s="17">
        <v>9</v>
      </c>
      <c r="C17" s="8" t="s">
        <v>119</v>
      </c>
      <c r="D17" s="23" t="s">
        <v>28</v>
      </c>
      <c r="E17" s="23">
        <v>2.1</v>
      </c>
      <c r="F17" s="92" t="s">
        <v>250</v>
      </c>
      <c r="G17" s="93" t="s">
        <v>272</v>
      </c>
      <c r="H17" s="93"/>
      <c r="I17" s="93"/>
      <c r="J17" s="93"/>
      <c r="K17" s="93"/>
      <c r="L17" s="93"/>
      <c r="M17" s="93"/>
      <c r="N17" s="93"/>
      <c r="O17" s="167"/>
      <c r="P17" s="13"/>
      <c r="Q17" s="13"/>
      <c r="R17" s="13"/>
      <c r="S17" s="27">
        <f t="shared" ref="S17" si="2">Q17/F17*100</f>
        <v>0</v>
      </c>
      <c r="T17" s="18"/>
    </row>
    <row r="18" spans="1:20" ht="126" x14ac:dyDescent="0.25">
      <c r="A18" s="24">
        <v>12</v>
      </c>
      <c r="B18" s="13">
        <v>10</v>
      </c>
      <c r="C18" s="8" t="s">
        <v>117</v>
      </c>
      <c r="D18" s="23" t="s">
        <v>118</v>
      </c>
      <c r="E18" s="23">
        <v>17</v>
      </c>
      <c r="F18" s="92" t="s">
        <v>253</v>
      </c>
      <c r="G18" s="95" t="s">
        <v>272</v>
      </c>
      <c r="H18" s="95"/>
      <c r="I18" s="95"/>
      <c r="J18" s="95"/>
      <c r="K18" s="95"/>
      <c r="L18" s="95"/>
      <c r="M18" s="95"/>
      <c r="N18" s="95"/>
      <c r="O18" s="95"/>
      <c r="P18" s="95"/>
      <c r="Q18" s="95"/>
      <c r="R18" s="26"/>
      <c r="S18" s="27">
        <f>O18/F18*100</f>
        <v>0</v>
      </c>
      <c r="T18" s="18"/>
    </row>
    <row r="19" spans="1:20" ht="63" x14ac:dyDescent="0.25">
      <c r="A19" s="24">
        <v>13</v>
      </c>
      <c r="B19" s="17">
        <v>11</v>
      </c>
      <c r="C19" s="8" t="s">
        <v>116</v>
      </c>
      <c r="D19" s="23" t="s">
        <v>28</v>
      </c>
      <c r="E19" s="11">
        <v>100</v>
      </c>
      <c r="F19" s="92" t="s">
        <v>254</v>
      </c>
      <c r="G19" s="93"/>
      <c r="H19" s="93"/>
      <c r="I19" s="93"/>
      <c r="J19" s="93"/>
      <c r="K19" s="93"/>
      <c r="L19" s="93"/>
      <c r="M19" s="93"/>
      <c r="N19" s="93"/>
      <c r="O19" s="93"/>
      <c r="P19" s="93"/>
      <c r="Q19" s="93"/>
      <c r="R19" s="93"/>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2"/>
    </customSheetView>
    <customSheetView guid="{4FCF4851-1FFB-4291-9E63-B5ADD52F8DBE}" scale="55" showPageBreaks="1" hiddenColumns="1" view="pageBreakPreview">
      <selection activeCell="M8" sqref="M8"/>
      <pageMargins left="0.7" right="0.7" top="0.75" bottom="0.75" header="0.3" footer="0.3"/>
      <pageSetup paperSize="9" orientation="portrait" r:id="rId3"/>
    </customSheetView>
    <customSheetView guid="{78BEB479-57CC-4BBB-8F3F-73AA0BAD3F3D}" showPageBreaks="1" hiddenColumns="1" view="pageBreakPreview" topLeftCell="J16">
      <selection activeCell="M32" sqref="M32"/>
      <pageMargins left="0.7" right="0.7" top="0.75" bottom="0.75" header="0.3" footer="0.3"/>
      <pageSetup paperSize="9" orientation="portrait" r:id="rId4"/>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5"/>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6"/>
    </customSheetView>
    <customSheetView guid="{F02E4BFF-91CB-4809-939D-2DEDB7A6D27E}" scale="60" showPageBreaks="1" hiddenColumns="1">
      <selection activeCell="T31" sqref="T31"/>
      <pageMargins left="0.7" right="0.7" top="0.75" bottom="0.75" header="0.3" footer="0.3"/>
      <pageSetup paperSize="9" orientation="portrait" r:id="rId7"/>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8"/>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9"/>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10"/>
    </customSheetView>
    <customSheetView guid="{B08D60EB-17AC-43BC-A2EA-BCC34DA15115}" scale="40" showPageBreaks="1" hiddenColumns="1" view="pageBreakPreview">
      <selection activeCell="B1" sqref="B1:T1"/>
      <pageMargins left="0.7" right="0.7" top="0.75" bottom="0.75" header="0.3" footer="0.3"/>
      <pageSetup paperSize="9" orientation="portrait" r:id="rId11"/>
    </customSheetView>
    <customSheetView guid="{289EDABA-C5A9-419A-80C6-5151B0E77175}" scale="55" showPageBreaks="1" hiddenColumns="1" view="pageBreakPreview">
      <selection activeCell="M8" sqref="M8"/>
      <pageMargins left="0.7" right="0.7" top="0.75" bottom="0.75" header="0.3" footer="0.3"/>
      <pageSetup paperSize="9" orientation="portrait" r:id="rId12"/>
    </customSheetView>
    <customSheetView guid="{A5DFC301-5C67-4FC6-85AF-FDF62108DB8C}" showPageBreaks="1" hiddenColumns="1" view="pageBreakPreview" topLeftCell="A16">
      <selection activeCell="O17" sqref="O17"/>
      <pageMargins left="0.7" right="0.7" top="0.75" bottom="0.75" header="0.3" footer="0.3"/>
      <pageSetup paperSize="9" orientation="portrait" r:id="rId13"/>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14"/>
    </customSheetView>
    <customSheetView guid="{3A1AD47D-D360-494C-B851-D14B33F8032B}" scale="71" showPageBreaks="1" hiddenColumns="1" view="pageBreakPreview">
      <selection activeCell="O17" sqref="O17"/>
      <pageMargins left="0.7" right="0.7" top="0.75" bottom="0.75" header="0.3" footer="0.3"/>
      <pageSetup paperSize="9" orientation="portrait" r:id="rId15"/>
    </customSheetView>
    <customSheetView guid="{0A7892A9-C788-4A52-B70F-E061EF7EBA75}" showPageBreaks="1" hiddenColumns="1" view="pageBreakPreview" topLeftCell="J16">
      <selection activeCell="M32" sqref="M32"/>
      <pageMargins left="0.7" right="0.7" top="0.75" bottom="0.75" header="0.3" footer="0.3"/>
      <pageSetup paperSize="9" orientation="portrait" r:id="rId16"/>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17"/>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8"/>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9"/>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20"/>
    </customSheetView>
    <customSheetView guid="{5F1BE36F-0832-42CE-A3FC-1A76BC593CBA}" scale="40" showPageBreaks="1" hiddenColumns="1" view="pageBreakPreview">
      <selection activeCell="B1" sqref="B1:T1"/>
      <pageMargins left="0.7" right="0.7" top="0.75" bottom="0.75" header="0.3" footer="0.3"/>
      <pageSetup paperSize="9" orientation="portrait" r:id="rId21"/>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22"/>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23"/>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24"/>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25"/>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26"/>
    </customSheetView>
    <customSheetView guid="{CC311ED5-8E9A-4A74-AF81-E2B2B6EAD85B}" scale="55" showPageBreaks="1" hiddenColumns="1" view="pageBreakPreview">
      <selection activeCell="M8" sqref="M8"/>
      <pageMargins left="0.7" right="0.7" top="0.75" bottom="0.75" header="0.3" footer="0.3"/>
      <pageSetup paperSize="9" orientation="portrait" r:id="rId27"/>
    </customSheetView>
    <customSheetView guid="{AA1E88D6-B765-4D8A-BB20-FCE31C48857F}" scale="55" showPageBreaks="1" hiddenColumns="1" view="pageBreakPreview">
      <selection activeCell="R10" sqref="R10"/>
      <pageMargins left="0.7" right="0.7" top="0.75" bottom="0.75" header="0.3" footer="0.3"/>
      <pageSetup paperSize="9" orientation="portrait" r:id="rId28"/>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29"/>
    </customSheetView>
    <customSheetView guid="{2BD323B3-0AFD-4A0F-92BE-DE4822DF2931}" scale="60" hiddenColumns="1">
      <selection activeCell="T31" sqref="T31"/>
      <pageMargins left="0.7" right="0.7" top="0.75" bottom="0.75" header="0.3" footer="0.3"/>
      <pageSetup paperSize="9" orientation="portrait" r:id="rId30"/>
    </customSheetView>
    <customSheetView guid="{536E4AEA-F618-4F85-8552-BC1DB5601AA9}" showPageBreaks="1" hiddenColumns="1" view="pageBreakPreview" topLeftCell="G12">
      <selection activeCell="P19" sqref="P19"/>
      <pageMargins left="0.7" right="0.7" top="0.75" bottom="0.75" header="0.3" footer="0.3"/>
      <pageSetup paperSize="9" orientation="portrait" r:id="rId31"/>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32"/>
    </customSheetView>
    <customSheetView guid="{E5A2ECE4-B75B-45A2-AE22-0D04E85CEB66}" showPageBreaks="1" hiddenColumns="1" view="pageBreakPreview" topLeftCell="J16">
      <selection activeCell="M32" sqref="M32"/>
      <pageMargins left="0.7" right="0.7" top="0.75" bottom="0.75" header="0.3" footer="0.3"/>
      <pageSetup paperSize="9" orientation="portrait" r:id="rId33"/>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4"/>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92"/>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92"/>
      <c r="B3" s="292"/>
      <c r="C3" s="287"/>
      <c r="D3" s="288"/>
      <c r="E3" s="288"/>
      <c r="F3" s="288"/>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80" t="s">
        <v>121</v>
      </c>
      <c r="B5" s="281"/>
      <c r="C5" s="281"/>
      <c r="D5" s="281"/>
      <c r="E5" s="281"/>
      <c r="F5" s="281"/>
      <c r="G5" s="281"/>
      <c r="H5" s="281"/>
      <c r="I5" s="281"/>
      <c r="J5" s="281"/>
      <c r="K5" s="281"/>
      <c r="L5" s="281"/>
      <c r="M5" s="281"/>
      <c r="N5" s="281"/>
      <c r="O5" s="281"/>
      <c r="P5" s="281"/>
      <c r="Q5" s="281"/>
      <c r="R5" s="281"/>
      <c r="S5" s="281"/>
      <c r="T5" s="282"/>
    </row>
    <row r="6" spans="1:20" ht="78.75" x14ac:dyDescent="0.25">
      <c r="A6" s="204">
        <v>1</v>
      </c>
      <c r="B6" s="61" t="s">
        <v>19</v>
      </c>
      <c r="C6" s="8" t="s">
        <v>122</v>
      </c>
      <c r="D6" s="23" t="s">
        <v>69</v>
      </c>
      <c r="E6" s="23">
        <v>27</v>
      </c>
      <c r="F6" s="10">
        <v>15</v>
      </c>
      <c r="G6" s="68">
        <v>3</v>
      </c>
      <c r="H6" s="23"/>
      <c r="I6" s="103"/>
      <c r="J6" s="23"/>
      <c r="K6" s="23"/>
      <c r="L6" s="23"/>
      <c r="M6" s="23"/>
      <c r="N6" s="14"/>
      <c r="O6" s="23"/>
      <c r="P6" s="23"/>
      <c r="Q6" s="23"/>
      <c r="R6" s="23"/>
      <c r="S6" s="11">
        <f>145.7/F6*100</f>
        <v>971.33333333333326</v>
      </c>
      <c r="T6" s="69" t="s">
        <v>266</v>
      </c>
    </row>
    <row r="7" spans="1:20" ht="78.75" x14ac:dyDescent="0.25">
      <c r="A7" s="204">
        <v>2</v>
      </c>
      <c r="B7" s="61" t="s">
        <v>23</v>
      </c>
      <c r="C7" s="8" t="s">
        <v>123</v>
      </c>
      <c r="D7" s="23" t="s">
        <v>69</v>
      </c>
      <c r="E7" s="23">
        <v>613</v>
      </c>
      <c r="F7" s="10">
        <v>655</v>
      </c>
      <c r="G7" s="19"/>
      <c r="H7" s="23"/>
      <c r="I7" s="103"/>
      <c r="J7" s="11"/>
      <c r="K7" s="11"/>
      <c r="L7" s="23"/>
      <c r="M7" s="14"/>
      <c r="N7" s="14"/>
      <c r="O7" s="23"/>
      <c r="P7" s="14"/>
      <c r="Q7" s="14"/>
      <c r="R7" s="23"/>
      <c r="S7" s="11">
        <f>Q7/F7*100</f>
        <v>0</v>
      </c>
      <c r="T7" s="69" t="s">
        <v>267</v>
      </c>
    </row>
    <row r="8" spans="1:20" ht="78.75" x14ac:dyDescent="0.25">
      <c r="A8" s="204">
        <v>3</v>
      </c>
      <c r="B8" s="61" t="s">
        <v>26</v>
      </c>
      <c r="C8" s="8" t="s">
        <v>124</v>
      </c>
      <c r="D8" s="23" t="s">
        <v>69</v>
      </c>
      <c r="E8" s="14">
        <v>135</v>
      </c>
      <c r="F8" s="10">
        <v>140</v>
      </c>
      <c r="G8" s="19"/>
      <c r="H8" s="23"/>
      <c r="I8" s="103"/>
      <c r="J8" s="23"/>
      <c r="K8" s="23"/>
      <c r="L8" s="14"/>
      <c r="M8" s="14"/>
      <c r="N8" s="14"/>
      <c r="O8" s="14"/>
      <c r="P8" s="14"/>
      <c r="Q8" s="14"/>
      <c r="R8" s="14"/>
      <c r="S8" s="11">
        <f>Q8/F8*100</f>
        <v>0</v>
      </c>
      <c r="T8" s="69" t="s">
        <v>268</v>
      </c>
    </row>
    <row r="9" spans="1:20" ht="94.5" x14ac:dyDescent="0.25">
      <c r="A9" s="205">
        <v>4</v>
      </c>
      <c r="B9" s="13" t="s">
        <v>43</v>
      </c>
      <c r="C9" s="8" t="s">
        <v>126</v>
      </c>
      <c r="D9" s="226" t="s">
        <v>69</v>
      </c>
      <c r="E9" s="23">
        <v>1</v>
      </c>
      <c r="F9" s="21">
        <v>1</v>
      </c>
      <c r="G9" s="19"/>
      <c r="H9" s="19"/>
      <c r="I9" s="19"/>
      <c r="J9" s="19"/>
      <c r="K9" s="19"/>
      <c r="L9" s="19"/>
      <c r="M9" s="29"/>
      <c r="N9" s="29"/>
      <c r="O9" s="29"/>
      <c r="P9" s="29"/>
      <c r="Q9" s="29"/>
      <c r="R9" s="195"/>
      <c r="S9" s="27">
        <f>Q9/F9*100</f>
        <v>0</v>
      </c>
      <c r="T9" s="69" t="s">
        <v>269</v>
      </c>
    </row>
    <row r="10" spans="1:20" ht="115.5" customHeight="1" x14ac:dyDescent="0.25">
      <c r="A10" s="205">
        <v>5</v>
      </c>
      <c r="B10" s="13" t="s">
        <v>45</v>
      </c>
      <c r="C10" s="8" t="s">
        <v>228</v>
      </c>
      <c r="D10" s="226" t="s">
        <v>125</v>
      </c>
      <c r="E10" s="23">
        <v>10</v>
      </c>
      <c r="F10" s="21">
        <v>14</v>
      </c>
      <c r="G10" s="19"/>
      <c r="H10" s="19"/>
      <c r="I10" s="19"/>
      <c r="J10" s="19"/>
      <c r="K10" s="19"/>
      <c r="L10" s="19"/>
      <c r="M10" s="19"/>
      <c r="N10" s="19"/>
      <c r="O10" s="19"/>
      <c r="P10" s="19"/>
      <c r="Q10" s="19"/>
      <c r="R10" s="29"/>
      <c r="S10" s="27">
        <f t="shared" ref="S10" si="0">Q10/F10*100</f>
        <v>0</v>
      </c>
      <c r="T10" s="69"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2"/>
    </customSheetView>
    <customSheetView guid="{4FCF4851-1FFB-4291-9E63-B5ADD52F8DBE}" showPageBreaks="1" hiddenColumns="1" view="pageBreakPreview" topLeftCell="G1">
      <selection activeCell="R9" sqref="R9"/>
      <pageMargins left="0.7" right="0.7" top="0.75" bottom="0.75" header="0.3" footer="0.3"/>
      <pageSetup paperSize="9" orientation="portrait" r:id="rId3"/>
    </customSheetView>
    <customSheetView guid="{78BEB479-57CC-4BBB-8F3F-73AA0BAD3F3D}" scale="55" showPageBreaks="1" hiddenColumns="1" view="pageBreakPreview">
      <selection activeCell="G6" sqref="G6:G10"/>
      <pageMargins left="0.7" right="0.7" top="0.75" bottom="0.75" header="0.3" footer="0.3"/>
      <pageSetup paperSize="9" orientation="portrait" r:id="rId4"/>
    </customSheetView>
    <customSheetView guid="{6AC0ED22-CCBF-444B-9F29-F3EDD4234483}" scale="55" showPageBreaks="1" hiddenColumns="1" view="pageBreakPreview">
      <selection activeCell="G6" sqref="G6:G10"/>
      <pageMargins left="0.7" right="0.7" top="0.75" bottom="0.75" header="0.3" footer="0.3"/>
      <pageSetup paperSize="9" orientation="portrait" r:id="rId5"/>
    </customSheetView>
    <customSheetView guid="{F1DC9DCC-06E3-4E7B-88AF-BCE58DCEC1FC}" scale="60" showPageBreaks="1" hiddenColumns="1" view="pageBreakPreview">
      <selection activeCell="G18" sqref="G18"/>
      <pageMargins left="0.7" right="0.7" top="0.75" bottom="0.75" header="0.3" footer="0.3"/>
      <pageSetup paperSize="9" orientation="portrait" r:id="rId6"/>
    </customSheetView>
    <customSheetView guid="{F02E4BFF-91CB-4809-939D-2DEDB7A6D27E}" scale="55" showPageBreaks="1" hiddenColumns="1" view="pageBreakPreview">
      <selection activeCell="G6" sqref="G6:G10"/>
      <pageMargins left="0.7" right="0.7" top="0.75" bottom="0.75" header="0.3" footer="0.3"/>
      <pageSetup paperSize="9" orientation="portrait" r:id="rId7"/>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8"/>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9"/>
    </customSheetView>
    <customSheetView guid="{BDED3506-9430-4352-8E58-74A02AA55749}" showPageBreaks="1" fitToPage="1" hiddenColumns="1" topLeftCell="J2">
      <selection activeCell="T8" sqref="T8"/>
      <pageMargins left="0.7" right="0.7" top="0.75" bottom="0.75" header="0.3" footer="0.3"/>
      <pageSetup paperSize="9" scale="33" orientation="landscape" r:id="rId10"/>
    </customSheetView>
    <customSheetView guid="{B08D60EB-17AC-43BC-A2EA-BCC34DA15115}" showPageBreaks="1" hiddenColumns="1" view="pageBreakPreview" topLeftCell="J3">
      <selection activeCell="T9" sqref="T9"/>
      <pageMargins left="0.7" right="0.7" top="0.75" bottom="0.75" header="0.3" footer="0.3"/>
      <pageSetup paperSize="9" orientation="portrait" r:id="rId11"/>
    </customSheetView>
    <customSheetView guid="{289EDABA-C5A9-419A-80C6-5151B0E77175}" showPageBreaks="1" hiddenColumns="1" view="pageBreakPreview" topLeftCell="G1">
      <selection activeCell="R9" sqref="R9"/>
      <pageMargins left="0.7" right="0.7" top="0.75" bottom="0.75" header="0.3" footer="0.3"/>
      <pageSetup paperSize="9" orientation="portrait" r:id="rId12"/>
    </customSheetView>
    <customSheetView guid="{A5DFC301-5C67-4FC6-85AF-FDF62108DB8C}" scale="55" showPageBreaks="1" hiddenColumns="1" view="pageBreakPreview">
      <selection activeCell="G6" sqref="G6:G10"/>
      <pageMargins left="0.7" right="0.7" top="0.75" bottom="0.75" header="0.3" footer="0.3"/>
      <pageSetup paperSize="9" orientation="portrait" r:id="rId13"/>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14"/>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15"/>
    </customSheetView>
    <customSheetView guid="{0A7892A9-C788-4A52-B70F-E061EF7EBA75}" scale="55" showPageBreaks="1" hiddenColumns="1" view="pageBreakPreview">
      <selection activeCell="G6" sqref="G6:G10"/>
      <pageMargins left="0.7" right="0.7" top="0.75" bottom="0.75" header="0.3" footer="0.3"/>
      <pageSetup paperSize="9" orientation="portrait" r:id="rId16"/>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17"/>
    </customSheetView>
    <customSheetView guid="{06A69783-2FAA-4B05-9CD3-C97C7DF94659}" scale="55" showPageBreaks="1" hiddenColumns="1" view="pageBreakPreview">
      <selection activeCell="G6" sqref="G6:G10"/>
      <pageMargins left="0.7" right="0.7" top="0.75" bottom="0.75" header="0.3" footer="0.3"/>
      <pageSetup paperSize="9" orientation="portrait" r:id="rId18"/>
    </customSheetView>
    <customSheetView guid="{6A6C9703-C16B-46D2-8CEE-AD24BCFE6CF3}" scale="55" showPageBreaks="1" hiddenColumns="1" view="pageBreakPreview">
      <selection activeCell="G6" sqref="G6:G10"/>
      <pageMargins left="0.7" right="0.7" top="0.75" bottom="0.75" header="0.3" footer="0.3"/>
      <pageSetup paperSize="9" orientation="portrait" r:id="rId19"/>
    </customSheetView>
    <customSheetView guid="{7ECADF5B-4174-4035-8137-3D83A4A93CD5}" scale="55" showPageBreaks="1" hiddenColumns="1" view="pageBreakPreview">
      <selection activeCell="G6" sqref="G6:G10"/>
      <pageMargins left="0.7" right="0.7" top="0.75" bottom="0.75" header="0.3" footer="0.3"/>
      <pageSetup paperSize="9" orientation="portrait" r:id="rId20"/>
    </customSheetView>
    <customSheetView guid="{5F1BE36F-0832-42CE-A3FC-1A76BC593CBA}" scale="55" showPageBreaks="1" hiddenColumns="1" view="pageBreakPreview">
      <selection activeCell="B1" sqref="B1:T1"/>
      <pageMargins left="0.7" right="0.7" top="0.75" bottom="0.75" header="0.3" footer="0.3"/>
      <pageSetup paperSize="9" orientation="portrait" r:id="rId21"/>
    </customSheetView>
    <customSheetView guid="{2632A833-96F5-4A25-97EB-81ED19BC2F66}" scale="55" showPageBreaks="1" hiddenColumns="1" view="pageBreakPreview">
      <selection activeCell="G6" sqref="G6:G10"/>
      <pageMargins left="0.7" right="0.7" top="0.75" bottom="0.75" header="0.3" footer="0.3"/>
      <pageSetup paperSize="9" orientation="portrait" r:id="rId22"/>
    </customSheetView>
    <customSheetView guid="{459390C8-C5DF-49F1-A77C-C618340F3CD1}" scale="55" showPageBreaks="1" hiddenColumns="1" view="pageBreakPreview">
      <selection activeCell="T8" sqref="T8"/>
      <pageMargins left="0.7" right="0.7" top="0.75" bottom="0.75" header="0.3" footer="0.3"/>
      <pageSetup paperSize="9" orientation="portrait" r:id="rId23"/>
    </customSheetView>
    <customSheetView guid="{73C3B9D4-9210-43F5-9883-0E949EA0E341}" scale="55" showPageBreaks="1" hiddenColumns="1" view="pageBreakPreview">
      <selection activeCell="I6" sqref="I6:I10"/>
      <pageMargins left="0.7" right="0.7" top="0.75" bottom="0.75" header="0.3" footer="0.3"/>
      <pageSetup paperSize="9" orientation="portrait" r:id="rId24"/>
    </customSheetView>
    <customSheetView guid="{DBB9E7F6-7701-4D52-8273-C96C8672D403}" scale="55" showPageBreaks="1" hiddenColumns="1" view="pageBreakPreview">
      <selection activeCell="G6" sqref="G6:G10"/>
      <pageMargins left="0.7" right="0.7" top="0.75" bottom="0.75" header="0.3" footer="0.3"/>
      <pageSetup paperSize="9" orientation="portrait" r:id="rId25"/>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26"/>
    </customSheetView>
    <customSheetView guid="{CC311ED5-8E9A-4A74-AF81-E2B2B6EAD85B}" showPageBreaks="1" hiddenColumns="1" view="pageBreakPreview" topLeftCell="G1">
      <selection activeCell="R9" sqref="R9"/>
      <pageMargins left="0.7" right="0.7" top="0.75" bottom="0.75" header="0.3" footer="0.3"/>
      <pageSetup paperSize="9" orientation="portrait" r:id="rId27"/>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28"/>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29"/>
    </customSheetView>
    <customSheetView guid="{2BD323B3-0AFD-4A0F-92BE-DE4822DF2931}" scale="55" showPageBreaks="1" hiddenColumns="1" view="pageBreakPreview">
      <selection activeCell="G6" sqref="G6:G10"/>
      <pageMargins left="0.7" right="0.7" top="0.75" bottom="0.75" header="0.3" footer="0.3"/>
      <pageSetup paperSize="9" orientation="portrait" r:id="rId30"/>
    </customSheetView>
    <customSheetView guid="{536E4AEA-F618-4F85-8552-BC1DB5601AA9}" showPageBreaks="1" hiddenColumns="1" view="pageBreakPreview" topLeftCell="G1">
      <selection activeCell="R9" sqref="R9"/>
      <pageMargins left="0.7" right="0.7" top="0.75" bottom="0.75" header="0.3" footer="0.3"/>
      <pageSetup paperSize="9" orientation="portrait" r:id="rId31"/>
    </customSheetView>
    <customSheetView guid="{8E7CBF92-2A8A-4486-AE31-320A2A4BD935}" scale="55" showPageBreaks="1" hiddenColumns="1" view="pageBreakPreview">
      <selection activeCell="I6" sqref="I6:I10"/>
      <pageMargins left="0.7" right="0.7" top="0.75" bottom="0.75" header="0.3" footer="0.3"/>
      <pageSetup paperSize="9" orientation="portrait" r:id="rId32"/>
    </customSheetView>
    <customSheetView guid="{E5A2ECE4-B75B-45A2-AE22-0D04E85CEB66}" scale="55" showPageBreaks="1" hiddenColumns="1" view="pageBreakPreview">
      <selection activeCell="G6" sqref="G6:G10"/>
      <pageMargins left="0.7" right="0.7" top="0.75" bottom="0.75" header="0.3" footer="0.3"/>
      <pageSetup paperSize="9" orientation="portrait" r:id="rId33"/>
    </customSheetView>
    <customSheetView guid="{62E99341-31CC-4B22-ACCE-D0C55385ECC0}" scale="55" showPageBreaks="1" hiddenColumns="1" view="pageBreakPreview">
      <selection activeCell="G6" sqref="G6:G10"/>
      <pageMargins left="0.7" right="0.7" top="0.75" bottom="0.75" header="0.3" footer="0.3"/>
      <pageSetup paperSize="9" orientation="portrait" r:id="rId34"/>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83" t="s">
        <v>227</v>
      </c>
      <c r="C1" s="284"/>
      <c r="D1" s="284"/>
      <c r="E1" s="284"/>
      <c r="F1" s="284"/>
      <c r="G1" s="284"/>
      <c r="H1" s="284"/>
      <c r="I1" s="284"/>
      <c r="J1" s="284"/>
      <c r="K1" s="284"/>
      <c r="L1" s="284"/>
      <c r="M1" s="284"/>
      <c r="N1" s="284"/>
      <c r="O1" s="284"/>
      <c r="P1" s="284"/>
      <c r="Q1" s="284"/>
      <c r="R1" s="284"/>
      <c r="S1" s="284"/>
      <c r="T1" s="284"/>
    </row>
    <row r="2" spans="1:20" ht="15.75" x14ac:dyDescent="0.25">
      <c r="A2" s="279"/>
      <c r="B2" s="292" t="s">
        <v>0</v>
      </c>
      <c r="C2" s="286" t="s">
        <v>1</v>
      </c>
      <c r="D2" s="286" t="s">
        <v>2</v>
      </c>
      <c r="E2" s="286" t="s">
        <v>3</v>
      </c>
      <c r="F2" s="286" t="s">
        <v>233</v>
      </c>
      <c r="G2" s="289" t="s">
        <v>4</v>
      </c>
      <c r="H2" s="290"/>
      <c r="I2" s="290"/>
      <c r="J2" s="290"/>
      <c r="K2" s="290"/>
      <c r="L2" s="290"/>
      <c r="M2" s="290"/>
      <c r="N2" s="290"/>
      <c r="O2" s="290"/>
      <c r="P2" s="290"/>
      <c r="Q2" s="290"/>
      <c r="R2" s="290"/>
      <c r="S2" s="291"/>
      <c r="T2" s="1"/>
    </row>
    <row r="3" spans="1:20" ht="119.25" customHeight="1" x14ac:dyDescent="0.25">
      <c r="A3" s="279"/>
      <c r="B3" s="292"/>
      <c r="C3" s="287"/>
      <c r="D3" s="288"/>
      <c r="E3" s="288"/>
      <c r="F3" s="28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80" t="s">
        <v>127</v>
      </c>
      <c r="C5" s="281"/>
      <c r="D5" s="281"/>
      <c r="E5" s="281"/>
      <c r="F5" s="281"/>
      <c r="G5" s="281"/>
      <c r="H5" s="281"/>
      <c r="I5" s="281"/>
      <c r="J5" s="281"/>
      <c r="K5" s="281"/>
      <c r="L5" s="281"/>
      <c r="M5" s="281"/>
      <c r="N5" s="281"/>
      <c r="O5" s="281"/>
      <c r="P5" s="281"/>
      <c r="Q5" s="281"/>
      <c r="R5" s="281"/>
      <c r="S5" s="281"/>
      <c r="T5" s="282"/>
    </row>
    <row r="6" spans="1:20" ht="31.5" x14ac:dyDescent="0.25">
      <c r="A6" s="204">
        <v>1</v>
      </c>
      <c r="B6" s="7" t="s">
        <v>19</v>
      </c>
      <c r="C6" s="8" t="s">
        <v>128</v>
      </c>
      <c r="D6" s="23" t="s">
        <v>25</v>
      </c>
      <c r="E6" s="23">
        <v>13</v>
      </c>
      <c r="F6" s="10">
        <v>13</v>
      </c>
      <c r="G6" s="56">
        <v>13</v>
      </c>
      <c r="H6" s="23"/>
      <c r="I6" s="23"/>
      <c r="J6" s="107"/>
      <c r="K6" s="107"/>
      <c r="L6" s="12"/>
      <c r="M6" s="23"/>
      <c r="N6" s="11"/>
      <c r="O6" s="23"/>
      <c r="P6" s="23"/>
      <c r="Q6" s="23"/>
      <c r="R6" s="23"/>
      <c r="S6" s="11"/>
      <c r="T6" s="8"/>
    </row>
    <row r="7" spans="1:20" ht="63" x14ac:dyDescent="0.25">
      <c r="A7" s="204">
        <v>2</v>
      </c>
      <c r="B7" s="7">
        <v>1</v>
      </c>
      <c r="C7" s="8" t="s">
        <v>129</v>
      </c>
      <c r="D7" s="23" t="s">
        <v>130</v>
      </c>
      <c r="E7" s="23">
        <v>81.7</v>
      </c>
      <c r="F7" s="200">
        <v>50</v>
      </c>
      <c r="G7" s="56">
        <v>3</v>
      </c>
      <c r="H7" s="23"/>
      <c r="I7" s="23"/>
      <c r="J7" s="12"/>
      <c r="K7" s="12"/>
      <c r="L7" s="12"/>
      <c r="M7" s="11"/>
      <c r="N7" s="11"/>
      <c r="O7" s="11"/>
      <c r="P7" s="11"/>
      <c r="Q7" s="11"/>
      <c r="R7" s="11"/>
      <c r="S7" s="11"/>
      <c r="T7" s="8"/>
    </row>
    <row r="8" spans="1:20" ht="94.5" x14ac:dyDescent="0.25">
      <c r="A8" s="204">
        <v>3</v>
      </c>
      <c r="B8" s="7">
        <v>2</v>
      </c>
      <c r="C8" s="8" t="s">
        <v>131</v>
      </c>
      <c r="D8" s="23" t="s">
        <v>130</v>
      </c>
      <c r="E8" s="12">
        <v>34.234999999999999</v>
      </c>
      <c r="F8" s="200">
        <v>7</v>
      </c>
      <c r="G8" s="56">
        <v>2.0510000000000002</v>
      </c>
      <c r="H8" s="23"/>
      <c r="I8" s="23"/>
      <c r="J8" s="107"/>
      <c r="K8" s="107"/>
      <c r="L8" s="100"/>
      <c r="M8" s="100"/>
      <c r="N8" s="100"/>
      <c r="O8" s="12"/>
      <c r="P8" s="12"/>
      <c r="Q8" s="12"/>
      <c r="R8" s="12"/>
      <c r="S8" s="11"/>
      <c r="T8" s="8"/>
    </row>
    <row r="9" spans="1:20" ht="47.25" x14ac:dyDescent="0.25">
      <c r="A9" s="205">
        <v>4</v>
      </c>
      <c r="B9" s="7">
        <v>3</v>
      </c>
      <c r="C9" s="8" t="s">
        <v>132</v>
      </c>
      <c r="D9" s="23" t="s">
        <v>133</v>
      </c>
      <c r="E9" s="23">
        <v>49.7</v>
      </c>
      <c r="F9" s="42">
        <v>2.7</v>
      </c>
      <c r="G9" s="56">
        <v>0</v>
      </c>
      <c r="H9" s="74"/>
      <c r="I9" s="74"/>
      <c r="J9" s="107"/>
      <c r="K9" s="107"/>
      <c r="L9" s="120"/>
      <c r="M9" s="53"/>
      <c r="N9" s="53"/>
      <c r="O9" s="11"/>
      <c r="P9" s="11"/>
      <c r="Q9" s="11"/>
      <c r="R9" s="11"/>
      <c r="S9" s="27"/>
      <c r="T9" s="8"/>
    </row>
    <row r="10" spans="1:20" ht="16.5" x14ac:dyDescent="0.25">
      <c r="A10" s="205">
        <v>5</v>
      </c>
      <c r="B10" s="7">
        <v>4</v>
      </c>
      <c r="C10" s="8" t="s">
        <v>134</v>
      </c>
      <c r="D10" s="23" t="s">
        <v>130</v>
      </c>
      <c r="E10" s="23" t="s">
        <v>82</v>
      </c>
      <c r="F10" s="21" t="s">
        <v>82</v>
      </c>
      <c r="G10" s="56" t="s">
        <v>82</v>
      </c>
      <c r="H10" s="74"/>
      <c r="I10" s="74"/>
      <c r="J10" s="107"/>
      <c r="K10" s="107"/>
      <c r="L10" s="120"/>
      <c r="M10" s="137"/>
      <c r="N10" s="137"/>
      <c r="O10" s="173"/>
      <c r="P10" s="173"/>
      <c r="Q10" s="190"/>
      <c r="R10" s="14"/>
      <c r="S10" s="27"/>
      <c r="T10" s="18"/>
    </row>
    <row r="11" spans="1:20" ht="31.5" x14ac:dyDescent="0.25">
      <c r="A11" s="205">
        <v>6</v>
      </c>
      <c r="B11" s="7">
        <v>5</v>
      </c>
      <c r="C11" s="8" t="s">
        <v>135</v>
      </c>
      <c r="D11" s="23" t="s">
        <v>130</v>
      </c>
      <c r="E11" s="12">
        <v>3.8</v>
      </c>
      <c r="F11" s="10">
        <v>5</v>
      </c>
      <c r="G11" s="56">
        <v>0</v>
      </c>
      <c r="H11" s="74"/>
      <c r="I11" s="74"/>
      <c r="J11" s="107"/>
      <c r="K11" s="107"/>
      <c r="L11" s="12"/>
      <c r="M11" s="139"/>
      <c r="N11" s="139"/>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F48E67D2-2C8C-4D86-A2A9-F44F569AC752}" showPageBreaks="1" hiddenColumns="1" view="pageBreakPreview">
      <selection activeCell="L8" sqref="L8"/>
      <pageMargins left="0.7" right="0.7" top="0.75" bottom="0.75" header="0.3" footer="0.3"/>
      <pageSetup paperSize="9" orientation="portrait" r:id="rId2"/>
    </customSheetView>
    <customSheetView guid="{4FCF4851-1FFB-4291-9E63-B5ADD52F8DBE}" scale="70" showPageBreaks="1" hiddenColumns="1" view="pageBreakPreview">
      <selection activeCell="E8" sqref="E8"/>
      <pageMargins left="0.7" right="0.7" top="0.75" bottom="0.75" header="0.3" footer="0.3"/>
      <pageSetup paperSize="9" orientation="portrait" r:id="rId3"/>
    </customSheetView>
    <customSheetView guid="{78BEB479-57CC-4BBB-8F3F-73AA0BAD3F3D}" showPageBreaks="1" hiddenColumns="1" view="pageBreakPreview" topLeftCell="C3">
      <selection activeCell="C15" sqref="C15"/>
      <pageMargins left="0.7" right="0.7" top="0.75" bottom="0.75" header="0.3" footer="0.3"/>
      <pageSetup paperSize="9" orientation="portrait" r:id="rId4"/>
    </customSheetView>
    <customSheetView guid="{6AC0ED22-CCBF-444B-9F29-F3EDD4234483}" showPageBreaks="1" hiddenColumns="1" view="pageBreakPreview" topLeftCell="B1">
      <selection activeCell="G6" sqref="G6"/>
      <pageMargins left="0.7" right="0.7" top="0.75" bottom="0.75" header="0.3" footer="0.3"/>
      <pageSetup paperSize="9" orientation="portrait" r:id="rId5"/>
    </customSheetView>
    <customSheetView guid="{F1DC9DCC-06E3-4E7B-88AF-BCE58DCEC1FC}" scale="60" showPageBreaks="1" hiddenColumns="1" view="pageBreakPreview">
      <selection activeCell="G25" sqref="G25"/>
      <pageMargins left="0.7" right="0.7" top="0.75" bottom="0.75" header="0.3" footer="0.3"/>
      <pageSetup paperSize="9" orientation="portrait" r:id="rId6"/>
    </customSheetView>
    <customSheetView guid="{F02E4BFF-91CB-4809-939D-2DEDB7A6D27E}" scale="80" showPageBreaks="1" hiddenColumns="1">
      <selection activeCell="L6" sqref="L6"/>
      <pageMargins left="0.7" right="0.7" top="0.75" bottom="0.75" header="0.3" footer="0.3"/>
      <pageSetup paperSize="9" orientation="portrait" r:id="rId7"/>
    </customSheetView>
    <customSheetView guid="{BC0D032C-B7DF-4F2E-B1DC-6C55D32E50A7}" showPageBreaks="1" hiddenColumns="1" view="pageBreakPreview" topLeftCell="C6">
      <selection activeCell="C15" sqref="C15"/>
      <pageMargins left="0.7" right="0.7" top="0.75" bottom="0.75" header="0.3" footer="0.3"/>
      <pageSetup paperSize="9" orientation="portrait" r:id="rId8"/>
    </customSheetView>
    <customSheetView guid="{80AD08A8-345A-453A-A104-5E3DA1078B6F}" showPageBreaks="1" hiddenColumns="1" view="pageBreakPreview" topLeftCell="C3">
      <selection activeCell="C15" sqref="C15"/>
      <pageMargins left="0.7" right="0.7" top="0.75" bottom="0.75" header="0.3" footer="0.3"/>
      <pageSetup paperSize="9" orientation="portrait" r:id="rId9"/>
    </customSheetView>
    <customSheetView guid="{BDED3506-9430-4352-8E58-74A02AA55749}" showPageBreaks="1" hiddenColumns="1" view="pageBreakPreview" topLeftCell="C3">
      <selection activeCell="C15" sqref="C15"/>
      <pageMargins left="0.7" right="0.7" top="0.75" bottom="0.75" header="0.3" footer="0.3"/>
      <pageSetup paperSize="9" orientation="portrait" r:id="rId10"/>
    </customSheetView>
    <customSheetView guid="{B08D60EB-17AC-43BC-A2EA-BCC34DA15115}" showPageBreaks="1" hiddenColumns="1" view="pageBreakPreview" topLeftCell="G10">
      <selection activeCell="T27" sqref="T27"/>
      <pageMargins left="0.7" right="0.7" top="0.75" bottom="0.75" header="0.3" footer="0.3"/>
      <pageSetup paperSize="9" orientation="portrait" r:id="rId11"/>
    </customSheetView>
    <customSheetView guid="{289EDABA-C5A9-419A-80C6-5151B0E77175}" scale="70" showPageBreaks="1" hiddenColumns="1" view="pageBreakPreview">
      <selection activeCell="E8" sqref="E8"/>
      <pageMargins left="0.7" right="0.7" top="0.75" bottom="0.75" header="0.3" footer="0.3"/>
      <pageSetup paperSize="9" orientation="portrait" r:id="rId12"/>
    </customSheetView>
    <customSheetView guid="{A5DFC301-5C67-4FC6-85AF-FDF62108DB8C}" showPageBreaks="1" hiddenColumns="1" view="pageBreakPreview">
      <selection activeCell="P12" sqref="P12"/>
      <pageMargins left="0.7" right="0.7" top="0.75" bottom="0.75" header="0.3" footer="0.3"/>
      <pageSetup paperSize="9" orientation="portrait" r:id="rId13"/>
    </customSheetView>
    <customSheetView guid="{DC2E917C-7EDA-4B90-B3FB-550D32D31915}" showPageBreaks="1" hiddenColumns="1" view="pageBreakPreview" topLeftCell="C3">
      <selection activeCell="C15" sqref="C15"/>
      <pageMargins left="0.7" right="0.7" top="0.75" bottom="0.75" header="0.3" footer="0.3"/>
      <pageSetup paperSize="9" orientation="portrait" r:id="rId14"/>
    </customSheetView>
    <customSheetView guid="{3A1AD47D-D360-494C-B851-D14B33F8032B}" showPageBreaks="1" hiddenColumns="1" view="pageBreakPreview" topLeftCell="C3">
      <selection activeCell="C15" sqref="C15"/>
      <pageMargins left="0.7" right="0.7" top="0.75" bottom="0.75" header="0.3" footer="0.3"/>
      <pageSetup paperSize="9" orientation="portrait" r:id="rId15"/>
    </customSheetView>
    <customSheetView guid="{0A7892A9-C788-4A52-B70F-E061EF7EBA75}" showPageBreaks="1" hiddenColumns="1" view="pageBreakPreview" topLeftCell="C3">
      <selection activeCell="C15" sqref="C15"/>
      <pageMargins left="0.7" right="0.7" top="0.75" bottom="0.75" header="0.3" footer="0.3"/>
      <pageSetup paperSize="9" orientation="portrait" r:id="rId16"/>
    </customSheetView>
    <customSheetView guid="{E82CE51D-E642-4881-A0F3-F33C1C34AFA1}" showPageBreaks="1" hiddenColumns="1" view="pageBreakPreview" topLeftCell="C3">
      <selection activeCell="C15" sqref="C15"/>
      <pageMargins left="0.7" right="0.7" top="0.75" bottom="0.75" header="0.3" footer="0.3"/>
      <pageSetup paperSize="9" orientation="portrait" r:id="rId17"/>
    </customSheetView>
    <customSheetView guid="{06A69783-2FAA-4B05-9CD3-C97C7DF94659}" showPageBreaks="1" hiddenColumns="1" view="pageBreakPreview" topLeftCell="C3">
      <selection activeCell="C15" sqref="C15"/>
      <pageMargins left="0.7" right="0.7" top="0.75" bottom="0.75" header="0.3" footer="0.3"/>
      <pageSetup paperSize="9" orientation="portrait" r:id="rId18"/>
    </customSheetView>
    <customSheetView guid="{6A6C9703-C16B-46D2-8CEE-AD24BCFE6CF3}" showPageBreaks="1" hiddenColumns="1" view="pageBreakPreview" topLeftCell="A7">
      <selection activeCell="K13" sqref="K13"/>
      <pageMargins left="0.7" right="0.7" top="0.75" bottom="0.75" header="0.3" footer="0.3"/>
      <pageSetup paperSize="9" orientation="portrait" r:id="rId19"/>
    </customSheetView>
    <customSheetView guid="{7ECADF5B-4174-4035-8137-3D83A4A93CD5}" showPageBreaks="1" hiddenColumns="1" view="pageBreakPreview" topLeftCell="C3">
      <selection activeCell="C15" sqref="C15"/>
      <pageMargins left="0.7" right="0.7" top="0.75" bottom="0.75" header="0.3" footer="0.3"/>
      <pageSetup paperSize="9" orientation="portrait" r:id="rId20"/>
    </customSheetView>
    <customSheetView guid="{5F1BE36F-0832-42CE-A3FC-1A76BC593CBA}" scale="55" showPageBreaks="1" hiddenColumns="1" view="pageBreakPreview">
      <selection activeCell="G6" sqref="G6"/>
      <pageMargins left="0.7" right="0.7" top="0.75" bottom="0.75" header="0.3" footer="0.3"/>
      <pageSetup paperSize="9" orientation="portrait" r:id="rId21"/>
    </customSheetView>
    <customSheetView guid="{2632A833-96F5-4A25-97EB-81ED19BC2F66}" showPageBreaks="1" hiddenColumns="1" view="pageBreakPreview" topLeftCell="C3">
      <selection activeCell="C15" sqref="C15"/>
      <pageMargins left="0.7" right="0.7" top="0.75" bottom="0.75" header="0.3" footer="0.3"/>
      <pageSetup paperSize="9" orientation="portrait" r:id="rId22"/>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23"/>
    </customSheetView>
    <customSheetView guid="{73C3B9D4-9210-43F5-9883-0E949EA0E341}" scale="70" showPageBreaks="1" hiddenColumns="1" view="pageBreakPreview">
      <selection activeCell="C15" sqref="C15"/>
      <pageMargins left="0.7" right="0.7" top="0.75" bottom="0.75" header="0.3" footer="0.3"/>
      <pageSetup paperSize="9" orientation="portrait" r:id="rId24"/>
    </customSheetView>
    <customSheetView guid="{DBB9E7F6-7701-4D52-8273-C96C8672D403}" showPageBreaks="1" hiddenColumns="1" view="pageBreakPreview" topLeftCell="A7">
      <selection activeCell="K13" sqref="K13"/>
      <pageMargins left="0.7" right="0.7" top="0.75" bottom="0.75" header="0.3" footer="0.3"/>
      <pageSetup paperSize="9" orientation="portrait" r:id="rId25"/>
    </customSheetView>
    <customSheetView guid="{BEF67C10-7FC6-4F33-B3F9-204F29E3E218}" showPageBreaks="1" hiddenColumns="1" view="pageBreakPreview" topLeftCell="C3">
      <selection activeCell="C15" sqref="C15"/>
      <pageMargins left="0.7" right="0.7" top="0.75" bottom="0.75" header="0.3" footer="0.3"/>
      <pageSetup paperSize="9" orientation="portrait" r:id="rId26"/>
    </customSheetView>
    <customSheetView guid="{CC311ED5-8E9A-4A74-AF81-E2B2B6EAD85B}" scale="70" showPageBreaks="1" hiddenColumns="1" view="pageBreakPreview">
      <selection activeCell="E8" sqref="E8"/>
      <pageMargins left="0.7" right="0.7" top="0.75" bottom="0.75" header="0.3" footer="0.3"/>
      <pageSetup paperSize="9" orientation="portrait" r:id="rId27"/>
    </customSheetView>
    <customSheetView guid="{AA1E88D6-B765-4D8A-BB20-FCE31C48857F}" showPageBreaks="1" hiddenColumns="1" view="pageBreakPreview" topLeftCell="C3">
      <selection activeCell="C15" sqref="C15"/>
      <pageMargins left="0.7" right="0.7" top="0.75" bottom="0.75" header="0.3" footer="0.3"/>
      <pageSetup paperSize="9" orientation="portrait" r:id="rId28"/>
    </customSheetView>
    <customSheetView guid="{29B41C1A-DE4D-4DEA-B90B-19C46C754CB5}" showPageBreaks="1" hiddenColumns="1" view="pageBreakPreview" topLeftCell="A7">
      <selection activeCell="K13" sqref="K13"/>
      <pageMargins left="0.7" right="0.7" top="0.75" bottom="0.75" header="0.3" footer="0.3"/>
      <pageSetup paperSize="9" orientation="portrait" r:id="rId29"/>
    </customSheetView>
    <customSheetView guid="{2BD323B3-0AFD-4A0F-92BE-DE4822DF2931}" scale="80" hiddenColumns="1">
      <selection activeCell="L6" sqref="L6"/>
      <pageMargins left="0.7" right="0.7" top="0.75" bottom="0.75" header="0.3" footer="0.3"/>
      <pageSetup paperSize="9" orientation="portrait" r:id="rId30"/>
    </customSheetView>
    <customSheetView guid="{536E4AEA-F618-4F85-8552-BC1DB5601AA9}" scale="70" showPageBreaks="1" hiddenColumns="1" view="pageBreakPreview">
      <selection activeCell="E8" sqref="E8"/>
      <pageMargins left="0.7" right="0.7" top="0.75" bottom="0.75" header="0.3" footer="0.3"/>
      <pageSetup paperSize="9" orientation="portrait" r:id="rId31"/>
    </customSheetView>
    <customSheetView guid="{8E7CBF92-2A8A-4486-AE31-320A2A4BD935}" scale="70" showPageBreaks="1" hiddenColumns="1" view="pageBreakPreview">
      <selection activeCell="C15" sqref="C15"/>
      <pageMargins left="0.7" right="0.7" top="0.75" bottom="0.75" header="0.3" footer="0.3"/>
      <pageSetup paperSize="9" orientation="portrait" r:id="rId32"/>
    </customSheetView>
    <customSheetView guid="{E5A2ECE4-B75B-45A2-AE22-0D04E85CEB66}" showPageBreaks="1" hiddenColumns="1" view="pageBreakPreview" topLeftCell="C3">
      <selection activeCell="C15" sqref="C15"/>
      <pageMargins left="0.7" right="0.7" top="0.75" bottom="0.75" header="0.3" footer="0.3"/>
      <pageSetup paperSize="9" orientation="portrait" r:id="rId33"/>
    </customSheetView>
    <customSheetView guid="{62E99341-31CC-4B22-ACCE-D0C55385ECC0}" showPageBreaks="1" hiddenColumns="1" view="pageBreakPreview">
      <selection activeCell="T14" sqref="T14"/>
      <pageMargins left="0.7" right="0.7" top="0.75" bottom="0.75" header="0.3" footer="0.3"/>
      <pageSetup paperSize="9" orientation="portrait" r:id="rId34"/>
    </customSheetView>
    <customSheetView guid="{0E67524B-A824-49FB-A67D-C1771603425D}" showPageBreaks="1" hiddenColumns="1" view="pageBreakPreview" topLeftCell="C3">
      <selection activeCell="C15" sqref="C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2026-01-20T05:33:29Z</dcterms:modified>
</cp:coreProperties>
</file>